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5480" windowHeight="7410" tabRatio="731"/>
  </bookViews>
  <sheets>
    <sheet name="Unaudited FP" sheetId="2" r:id="rId1"/>
    <sheet name="Unaudited IS" sheetId="3" r:id="rId2"/>
    <sheet name="Statement of Comprehensive Inco" sheetId="4" r:id="rId3"/>
    <sheet name="Unaudited SCE" sheetId="6" r:id="rId4"/>
    <sheet name="Unaudited CFS" sheetId="7" r:id="rId5"/>
    <sheet name="Notes" sheetId="1" r:id="rId6"/>
  </sheets>
  <definedNames>
    <definedName name="Excel_BuiltIn_Print_Area_5">#REF!</definedName>
    <definedName name="_xlnm.Print_Area" localSheetId="5">Notes!$A$1:$O$255</definedName>
    <definedName name="_xlnm.Print_Area" localSheetId="4">'Unaudited CFS'!$A$1:$D$50</definedName>
    <definedName name="_xlnm.Print_Area" localSheetId="0">'Unaudited FP'!$B$1:$H$63</definedName>
    <definedName name="_xlnm.Print_Area" localSheetId="1">'Unaudited IS'!$A$1:$G$51</definedName>
    <definedName name="_xlnm.Print_Area" localSheetId="3">'Unaudited SCE'!$A$1:$S$39</definedName>
    <definedName name="Z_05B4DA39_7313_499E_9204_C385C6973E95_.wvu.PrintArea" localSheetId="4" hidden="1">'Unaudited CFS'!$A$1:$D$50</definedName>
    <definedName name="Z_1B72C2E9_0E76_48E7_88DC_C7A656FCA2C9_.wvu.PrintArea" localSheetId="4" hidden="1">'Unaudited CFS'!$A$1:$E$50</definedName>
    <definedName name="Z_1C0A5F53_2047_4597_B8C9_28D120D91909_.wvu.PrintArea" localSheetId="4" hidden="1">'Unaudited CFS'!$A$1:$E$50</definedName>
    <definedName name="Z_1E1207CA_6533_43FE_A9FC_7980CF8E33ED_.wvu.PrintArea" localSheetId="0" hidden="1">'Unaudited FP'!$B$1:$H$63</definedName>
    <definedName name="Z_1E1207CA_6533_43FE_A9FC_7980CF8E33ED_.wvu.PrintArea" localSheetId="1" hidden="1">'Unaudited IS'!$A$1:$G$51</definedName>
    <definedName name="Z_1E1207CA_6533_43FE_A9FC_7980CF8E33ED_.wvu.PrintArea" localSheetId="3" hidden="1">'Unaudited SCE'!$A$1:$P$18</definedName>
    <definedName name="Z_1E1207CA_6533_43FE_A9FC_7980CF8E33ED_.wvu.Rows" localSheetId="5" hidden="1">Notes!#REF!</definedName>
    <definedName name="Z_2C8B4257_8742_4C81_96E7_A91551BC6034_.wvu.Cols" localSheetId="3" hidden="1">'Unaudited SCE'!$L$1:$M$65536</definedName>
    <definedName name="Z_2C8B4257_8742_4C81_96E7_A91551BC6034_.wvu.PrintArea" localSheetId="0" hidden="1">'Unaudited FP'!$B$1:$H$61</definedName>
    <definedName name="Z_44FEE3F8_1F76_439E_8E3E_6E87C2F363DC_.wvu.PrintArea" localSheetId="5" hidden="1">Notes!$A$1:$R$253</definedName>
    <definedName name="Z_44FEE3F8_1F76_439E_8E3E_6E87C2F363DC_.wvu.PrintArea" localSheetId="0" hidden="1">'Unaudited FP'!$B$1:$H$63</definedName>
    <definedName name="Z_44FEE3F8_1F76_439E_8E3E_6E87C2F363DC_.wvu.PrintArea" localSheetId="1" hidden="1">'Unaudited IS'!$A$1:$G$51</definedName>
    <definedName name="Z_44FEE3F8_1F76_439E_8E3E_6E87C2F363DC_.wvu.Rows" localSheetId="5" hidden="1">Notes!#REF!</definedName>
    <definedName name="Z_46D0466B_2F68_49DD_8F99_36671CEB77D1_.wvu.PrintArea" localSheetId="5" hidden="1">Notes!$A$1:$Q$253</definedName>
    <definedName name="Z_46D0466B_2F68_49DD_8F99_36671CEB77D1_.wvu.PrintArea" localSheetId="0" hidden="1">'Unaudited FP'!$B$1:$H$63</definedName>
    <definedName name="Z_46D0466B_2F68_49DD_8F99_36671CEB77D1_.wvu.PrintArea" localSheetId="1" hidden="1">'Unaudited IS'!$A$1:$G$51</definedName>
    <definedName name="Z_46D0466B_2F68_49DD_8F99_36671CEB77D1_.wvu.PrintArea" localSheetId="3" hidden="1">'Unaudited SCE'!$A$1:$P$18</definedName>
    <definedName name="Z_4FB3FE6A_A0ED_451C_B9E4_E0EE93B8B08A_.wvu.PrintArea" localSheetId="0" hidden="1">'Unaudited FP'!$B$1:$H$63</definedName>
    <definedName name="Z_4FB3FE6A_A0ED_451C_B9E4_E0EE93B8B08A_.wvu.PrintArea" localSheetId="1" hidden="1">'Unaudited IS'!$A$1:$G$51</definedName>
    <definedName name="Z_4FB3FE6A_A0ED_451C_B9E4_E0EE93B8B08A_.wvu.PrintArea" localSheetId="3" hidden="1">'Unaudited SCE'!$A$1:$S$39</definedName>
    <definedName name="Z_5A066D0F_4C89_4BCB_9D1B_4F27E0D8BE44_.wvu.Cols" localSheetId="3" hidden="1">'Unaudited SCE'!$L$1:$M$65536</definedName>
    <definedName name="Z_5A066D0F_4C89_4BCB_9D1B_4F27E0D8BE44_.wvu.PrintArea" localSheetId="0" hidden="1">'Unaudited FP'!$B$1:$H$63</definedName>
    <definedName name="Z_5A066D0F_4C89_4BCB_9D1B_4F27E0D8BE44_.wvu.Rows" localSheetId="5" hidden="1">Notes!#REF!,Notes!$190:$192</definedName>
    <definedName name="Z_61524021_F196_46C0_9CE0_AA7FA5B2A5A9_.wvu.PrintArea" localSheetId="0" hidden="1">'Unaudited FP'!$B$1:$H$63</definedName>
    <definedName name="Z_61524021_F196_46C0_9CE0_AA7FA5B2A5A9_.wvu.PrintArea" localSheetId="1" hidden="1">'Unaudited IS'!$A$1:$G$51</definedName>
    <definedName name="Z_61524021_F196_46C0_9CE0_AA7FA5B2A5A9_.wvu.PrintArea" localSheetId="3" hidden="1">'Unaudited SCE'!$A$1:$P$18</definedName>
    <definedName name="Z_61524021_F196_46C0_9CE0_AA7FA5B2A5A9_.wvu.Rows" localSheetId="5" hidden="1">Notes!#REF!</definedName>
    <definedName name="Z_6530A456_31AB_4A6E_84ED_A7F48084CE6B_.wvu.PrintArea" localSheetId="0" hidden="1">'Unaudited FP'!$B$1:$H$63</definedName>
    <definedName name="Z_6530A456_31AB_4A6E_84ED_A7F48084CE6B_.wvu.PrintArea" localSheetId="1" hidden="1">'Unaudited IS'!$A$1:$G$51</definedName>
    <definedName name="Z_6530A456_31AB_4A6E_84ED_A7F48084CE6B_.wvu.PrintArea" localSheetId="3" hidden="1">'Unaudited SCE'!$A$1:$P$18</definedName>
    <definedName name="Z_6530A456_31AB_4A6E_84ED_A7F48084CE6B_.wvu.Rows" localSheetId="5" hidden="1">Notes!#REF!</definedName>
    <definedName name="Z_A224B0F7_D26E_4E43_96AA_240C670444E4_.wvu.PrintArea" localSheetId="0" hidden="1">'Unaudited FP'!$B$1:$H$63</definedName>
    <definedName name="Z_A224B0F7_D26E_4E43_96AA_240C670444E4_.wvu.PrintArea" localSheetId="1" hidden="1">'Unaudited IS'!$A$1:$G$51</definedName>
    <definedName name="Z_A224B0F7_D26E_4E43_96AA_240C670444E4_.wvu.PrintArea" localSheetId="3" hidden="1">'Unaudited SCE'!$A$1:$S$39</definedName>
    <definedName name="Z_B4576ECA_1274_45D3_9770_BE988C4C2CAA_.wvu.PrintArea" localSheetId="4" hidden="1">'Unaudited CFS'!$A$1:$E$50</definedName>
    <definedName name="Z_C8CB977F_0716_407A_ACB7_706CC52B30D2_.wvu.PrintArea" localSheetId="0" hidden="1">'Unaudited FP'!$B$1:$H$63</definedName>
    <definedName name="Z_C8CB977F_0716_407A_ACB7_706CC52B30D2_.wvu.PrintArea" localSheetId="1" hidden="1">'Unaudited IS'!$A$1:$G$51</definedName>
    <definedName name="Z_C8CB977F_0716_407A_ACB7_706CC52B30D2_.wvu.PrintArea" localSheetId="3" hidden="1">'Unaudited SCE'!$A$1:$S$39</definedName>
    <definedName name="Z_D33EF98D_5B16_47D9_A26D_6EEAF040461E_.wvu.PrintArea" localSheetId="5" hidden="1">Notes!$A$1:$R$253</definedName>
    <definedName name="Z_D33EF98D_5B16_47D9_A26D_6EEAF040461E_.wvu.PrintArea" localSheetId="0" hidden="1">'Unaudited FP'!$B$1:$H$63</definedName>
    <definedName name="Z_D33EF98D_5B16_47D9_A26D_6EEAF040461E_.wvu.PrintArea" localSheetId="1" hidden="1">'Unaudited IS'!$A$1:$G$51</definedName>
    <definedName name="Z_D33EF98D_5B16_47D9_A26D_6EEAF040461E_.wvu.Rows" localSheetId="5" hidden="1">Notes!#REF!</definedName>
    <definedName name="Z_D8BBB97B_2BE9_4DCC_B62C_A9BE1831A583_.wvu.PrintArea" localSheetId="4" hidden="1">'Unaudited CFS'!$A$1:$D$50</definedName>
    <definedName name="Z_E2259D18_BFF0_4A73_88DE_679813649096_.wvu.PrintArea" localSheetId="0" hidden="1">'Unaudited FP'!$B$1:$H$63</definedName>
    <definedName name="Z_E2259D18_BFF0_4A73_88DE_679813649096_.wvu.PrintArea" localSheetId="1" hidden="1">'Unaudited IS'!$A$1:$G$51</definedName>
    <definedName name="Z_E2259D18_BFF0_4A73_88DE_679813649096_.wvu.PrintArea" localSheetId="3" hidden="1">'Unaudited SCE'!$A$1:$S$39</definedName>
    <definedName name="Z_E4333E61_F257_4B72_BD02_3CB7A35714B9_.wvu.PrintArea" localSheetId="0" hidden="1">'Unaudited FP'!$B$1:$H$63</definedName>
    <definedName name="Z_E4333E61_F257_4B72_BD02_3CB7A35714B9_.wvu.PrintArea" localSheetId="1" hidden="1">'Unaudited IS'!$A$1:$G$51</definedName>
    <definedName name="Z_E4333E61_F257_4B72_BD02_3CB7A35714B9_.wvu.PrintArea" localSheetId="3" hidden="1">'Unaudited SCE'!$A$1:$S$39</definedName>
    <definedName name="Z_E5F8BD88_96F7_4397_AB3A_505B864CDFD8_.wvu.Cols" localSheetId="3" hidden="1">'Unaudited SCE'!$L$1:$M$65536</definedName>
    <definedName name="Z_E5F8BD88_96F7_4397_AB3A_505B864CDFD8_.wvu.PrintArea" localSheetId="0" hidden="1">'Unaudited FP'!$B$1:$H$61</definedName>
  </definedNames>
  <calcPr calcId="125725"/>
</workbook>
</file>

<file path=xl/calcChain.xml><?xml version="1.0" encoding="utf-8"?>
<calcChain xmlns="http://schemas.openxmlformats.org/spreadsheetml/2006/main">
  <c r="M240" i="1"/>
  <c r="M239"/>
  <c r="M238"/>
  <c r="M237"/>
  <c r="M236"/>
  <c r="M235"/>
  <c r="M234"/>
  <c r="G24" i="4"/>
  <c r="G20"/>
  <c r="G31" i="3"/>
  <c r="G27"/>
  <c r="G26"/>
  <c r="G25"/>
  <c r="G24"/>
  <c r="G20"/>
  <c r="G19"/>
  <c r="F31"/>
  <c r="F27"/>
  <c r="F26"/>
  <c r="F25"/>
  <c r="F24"/>
  <c r="F20"/>
  <c r="F19"/>
  <c r="F22" l="1"/>
  <c r="F24" i="4"/>
  <c r="F29" i="3" l="1"/>
  <c r="F46" i="2"/>
  <c r="K229" i="1" l="1"/>
  <c r="I229"/>
  <c r="O165"/>
  <c r="D16" i="4" l="1"/>
  <c r="D9" i="7" s="1"/>
  <c r="C16" i="4"/>
  <c r="C9" i="7" s="1"/>
  <c r="G16" i="3"/>
  <c r="F16"/>
  <c r="G16" i="4" l="1"/>
  <c r="F16"/>
  <c r="O229" i="1"/>
  <c r="M229"/>
  <c r="O214"/>
  <c r="M214"/>
  <c r="C26" i="4" l="1"/>
  <c r="C36" i="7"/>
  <c r="C32"/>
  <c r="D36"/>
  <c r="D32"/>
  <c r="O195" i="1"/>
  <c r="M195"/>
  <c r="J28" i="6"/>
  <c r="M145" i="1"/>
  <c r="A7" l="1"/>
  <c r="N28" i="6"/>
  <c r="H28"/>
  <c r="F28"/>
  <c r="D28"/>
  <c r="B28"/>
  <c r="L26"/>
  <c r="P26" s="1"/>
  <c r="L24"/>
  <c r="N20"/>
  <c r="I20"/>
  <c r="H20"/>
  <c r="G20"/>
  <c r="F20"/>
  <c r="E20"/>
  <c r="D20"/>
  <c r="C20"/>
  <c r="B20"/>
  <c r="L16"/>
  <c r="G26" i="4"/>
  <c r="G28" s="1"/>
  <c r="G36" s="1"/>
  <c r="G33" s="1"/>
  <c r="F26"/>
  <c r="D26"/>
  <c r="D28" s="1"/>
  <c r="D36" s="1"/>
  <c r="D33" s="1"/>
  <c r="F47" i="3"/>
  <c r="G22"/>
  <c r="D22"/>
  <c r="C22"/>
  <c r="C29" s="1"/>
  <c r="H54" i="2"/>
  <c r="F54"/>
  <c r="H46"/>
  <c r="H49" s="1"/>
  <c r="F49"/>
  <c r="H35"/>
  <c r="F35"/>
  <c r="H28"/>
  <c r="F28"/>
  <c r="H18"/>
  <c r="F18"/>
  <c r="O218" i="1"/>
  <c r="O172"/>
  <c r="M172"/>
  <c r="K172"/>
  <c r="I172"/>
  <c r="M165"/>
  <c r="M164"/>
  <c r="K164"/>
  <c r="O164" s="1"/>
  <c r="G29" i="3" l="1"/>
  <c r="G33" s="1"/>
  <c r="D13" i="7" s="1"/>
  <c r="D16" s="1"/>
  <c r="D22" s="1"/>
  <c r="D27" s="1"/>
  <c r="D39" s="1"/>
  <c r="D43" s="1"/>
  <c r="D29" i="3"/>
  <c r="D33" s="1"/>
  <c r="D37" s="1"/>
  <c r="H56" i="2"/>
  <c r="H37"/>
  <c r="H39" s="1"/>
  <c r="H60" s="1"/>
  <c r="F33" i="3"/>
  <c r="C33"/>
  <c r="L28" i="6"/>
  <c r="F56" i="2"/>
  <c r="F37"/>
  <c r="F39" s="1"/>
  <c r="F60" s="1"/>
  <c r="P16" i="6"/>
  <c r="P24"/>
  <c r="P28" s="1"/>
  <c r="M146" i="1" l="1"/>
  <c r="C37" i="3"/>
  <c r="C46" s="1"/>
  <c r="I220" i="1" s="1"/>
  <c r="D40" i="3"/>
  <c r="D43" s="1"/>
  <c r="K217" i="1" s="1"/>
  <c r="D46" i="3"/>
  <c r="K220" i="1" s="1"/>
  <c r="F37" i="3"/>
  <c r="F40" s="1"/>
  <c r="C13" i="7"/>
  <c r="G37" i="3"/>
  <c r="C40" l="1"/>
  <c r="C16" i="7"/>
  <c r="C22" s="1"/>
  <c r="C27" s="1"/>
  <c r="C39" s="1"/>
  <c r="C43" s="1"/>
  <c r="F43" i="3"/>
  <c r="M217" i="1"/>
  <c r="F46" i="3"/>
  <c r="M220" i="1" s="1"/>
  <c r="G46" i="3"/>
  <c r="O220" i="1" s="1"/>
  <c r="G40" i="3"/>
  <c r="G43" s="1"/>
  <c r="O217" i="1" s="1"/>
  <c r="C43" i="3" l="1"/>
  <c r="C20" i="4" s="1"/>
  <c r="C28" s="1"/>
  <c r="C36" s="1"/>
  <c r="C33" s="1"/>
  <c r="I217" i="1"/>
  <c r="J18" i="6"/>
  <c r="L18" s="1"/>
  <c r="F20" i="4"/>
  <c r="F28" s="1"/>
  <c r="F36" s="1"/>
  <c r="F33" s="1"/>
  <c r="J20" i="6" l="1"/>
  <c r="P18"/>
  <c r="P20" s="1"/>
  <c r="L20"/>
</calcChain>
</file>

<file path=xl/sharedStrings.xml><?xml version="1.0" encoding="utf-8"?>
<sst xmlns="http://schemas.openxmlformats.org/spreadsheetml/2006/main" count="411" uniqueCount="310">
  <si>
    <t>WINSUN TECHNOLOGIES BERHAD</t>
  </si>
  <si>
    <t>(Company No:766535 P)</t>
  </si>
  <si>
    <t>(Incorporated in Malaysia)</t>
  </si>
  <si>
    <t>NOTES TO INTERIM FINANCIAL REPORT</t>
  </si>
  <si>
    <t>The particulars of the subsidiary companies in the Group are as follows:-</t>
  </si>
  <si>
    <t>Name of Company</t>
  </si>
  <si>
    <t>Place of Incorporation</t>
  </si>
  <si>
    <t xml:space="preserve">                    Effective Equity Interest               </t>
  </si>
  <si>
    <t>Principal Activities</t>
  </si>
  <si>
    <t>%</t>
  </si>
  <si>
    <t>1.</t>
  </si>
  <si>
    <t>Shanghai Winner    Electrical Co Ltd ("Winner")</t>
  </si>
  <si>
    <t>The People’s Republic of China</t>
  </si>
  <si>
    <t>Engaged in the business of solution provider and system designer for automation systems.</t>
  </si>
  <si>
    <t>2.</t>
  </si>
  <si>
    <t>Shanghai Winco Electrical Co. Ltd ("WinCo")</t>
  </si>
  <si>
    <t>Engaged in the business of solution provider and system designer of sophisticated and high-end automation systems.</t>
  </si>
  <si>
    <t>3.</t>
  </si>
  <si>
    <t>Winsun Engineering Sdn. Bhd.</t>
  </si>
  <si>
    <t>Malaysia</t>
  </si>
  <si>
    <t>Engaged in research and development of  energy saving components, gadgets and lighting luminaires, and as a distributor for foreign and local produce and manufactured goods, particularly in energy saving and green products.</t>
  </si>
  <si>
    <t>Auditors’ Report on Preceding Annual Financial Statements</t>
  </si>
  <si>
    <t>Seasonal or Cyclical Factors</t>
  </si>
  <si>
    <t>There were no seasonal or cyclical factors affecting the results of the Group for the quarter under review.</t>
  </si>
  <si>
    <t>Unusual Items Affecting Assets, Liabilities, Equity, Net Income or Cash Flows</t>
  </si>
  <si>
    <t>During the quarter under review, there were no items or events that arose, which affected assets, liabilities, equity, net income or cash flows, that are unusual by reason of their nature, size or incidence.</t>
  </si>
  <si>
    <t>Material Changes in Estimates</t>
  </si>
  <si>
    <t>There were no changes in estimates of amounts reported that have a material effect in the quarter under review.</t>
  </si>
  <si>
    <t>Debts and Equity Securities</t>
  </si>
  <si>
    <t>There were no issuance, repurchase, cancellation, resale and repayment of debt and equity securities during the current quarter under</t>
  </si>
  <si>
    <t>review.</t>
  </si>
  <si>
    <t xml:space="preserve">Dividend </t>
  </si>
  <si>
    <t xml:space="preserve">No dividends were declared or paid during the quarter under review. </t>
  </si>
  <si>
    <t>Operating Segment</t>
  </si>
  <si>
    <t>The business of the Group is largely operated by providing solution and designing system for automation systems as well as high-end</t>
  </si>
  <si>
    <t>automation systems. Although the Group has embarked in the business of marketing and distribution of utility energy saving products in</t>
  </si>
  <si>
    <t>Segment.</t>
  </si>
  <si>
    <t>Valuation of Property, Plant and Equipment</t>
  </si>
  <si>
    <t>The Group did not carry out any valuation on its property, plant and equipment during the current quarter under review.</t>
  </si>
  <si>
    <t>Material Event Subsequent to the end of the Reporting Period</t>
  </si>
  <si>
    <t>Changes in the Composition of the Group</t>
  </si>
  <si>
    <t>There were no changes in the composition of the Group during the quarter under review.</t>
  </si>
  <si>
    <t>Contingent Liabilities or Contingent Assets</t>
  </si>
  <si>
    <t>Significant Related Party Transactions</t>
  </si>
  <si>
    <t>There were no significant related party transactions during the quarter under review.</t>
  </si>
  <si>
    <t>EXPLANATORY NOTES PURSUANT TO APPENDIX 9B OF THE LISTING REQUIREMENTS OF BURSA SECURITIES FOR THE ACE MARKET</t>
  </si>
  <si>
    <t>Review of the Performance</t>
  </si>
  <si>
    <t xml:space="preserve">Comparison with Immediate Preceding Quarter </t>
  </si>
  <si>
    <t>Current Quarter Ended</t>
  </si>
  <si>
    <t>Immediate Preceding Quarter Ended</t>
  </si>
  <si>
    <t>RM'000</t>
  </si>
  <si>
    <t>Revenue</t>
  </si>
  <si>
    <t>Variance from Profit Forecast and Profit Guarantee</t>
  </si>
  <si>
    <t>The Group has not provided any profit forecast or profit guarantee in any public document.</t>
  </si>
  <si>
    <t>Taxation</t>
  </si>
  <si>
    <t>Details of taxation are as follows:-</t>
  </si>
  <si>
    <t>Cumulative Quarter Ended</t>
  </si>
  <si>
    <t>Malaysian Tax Provision *</t>
  </si>
  <si>
    <r>
      <t xml:space="preserve">Oversea Subsidiaries Tax Provision </t>
    </r>
    <r>
      <rPr>
        <vertAlign val="superscript"/>
        <sz val="12"/>
        <color indexed="8"/>
        <rFont val="Arial"/>
        <family val="2"/>
      </rPr>
      <t>#</t>
    </r>
  </si>
  <si>
    <t xml:space="preserve">      Current period tax</t>
  </si>
  <si>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</si>
  <si>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</si>
  <si>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</si>
  <si>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</si>
  <si>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</si>
  <si>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 xml:space="preserve">The provision for tax is made in respect of the subsidiaries in China, and is computed based on the current period's results. </t>
  </si>
  <si>
    <t>Borrowings and Debt Securities</t>
  </si>
  <si>
    <t>Total</t>
  </si>
  <si>
    <t>Material Litigation</t>
  </si>
  <si>
    <t>There were no material litigations involving the Group as at the date of this report</t>
  </si>
  <si>
    <t>Dividend</t>
  </si>
  <si>
    <t>There were no dividends declared or paid during the current quarter under review.</t>
  </si>
  <si>
    <t xml:space="preserve">Earnings/(Loss) per Share </t>
  </si>
  <si>
    <t>The calculation of basic earnings/(loss) per share is based on the profit/(loss) attributable to ordinary shareholders for the quarter/year divided by the weighted average number of ordinary shares of RM0.10 each in issue during the quarter/year.</t>
  </si>
  <si>
    <t>`</t>
  </si>
  <si>
    <t>Individual Quarter Ended</t>
  </si>
  <si>
    <t>Weighted average number of ordinary shares in issue ('000)</t>
  </si>
  <si>
    <t>-</t>
  </si>
  <si>
    <t>There are no dilutive potential ordinary shares in the current quarter and financial year to-date.</t>
  </si>
  <si>
    <t>Authorisation for Issue</t>
  </si>
  <si>
    <r>
      <t xml:space="preserve">The Board of Directors </t>
    </r>
    <r>
      <rPr>
        <sz val="12"/>
        <rFont val="Arial"/>
        <family val="2"/>
      </rPr>
      <t>authorised the issue of this unaudited interim financial report.</t>
    </r>
  </si>
  <si>
    <t>(Company No: 766535 P)</t>
  </si>
  <si>
    <t>UNAUDITED CONDENSED CONSOLIDATED STATEMENT OF FINANCIAL POSITION</t>
  </si>
  <si>
    <t>AS AT</t>
  </si>
  <si>
    <t>NON-CURRENT ASSETS</t>
  </si>
  <si>
    <t>Property, Plant and Equipment</t>
  </si>
  <si>
    <t>CURRENT ASSETS</t>
  </si>
  <si>
    <t>Inventories</t>
  </si>
  <si>
    <t>Trade Receivables</t>
  </si>
  <si>
    <t>Other Receivables, deposit and prepayment</t>
  </si>
  <si>
    <t xml:space="preserve">Amount Due from Customers on Contract </t>
  </si>
  <si>
    <t>Tax Recoverable</t>
  </si>
  <si>
    <t>Short Term Deposits and Investments</t>
  </si>
  <si>
    <t>Cash and Bank Balances</t>
  </si>
  <si>
    <t>CURRENT LIABILITIES</t>
  </si>
  <si>
    <t>Trade Payables</t>
  </si>
  <si>
    <t>Other Payables</t>
  </si>
  <si>
    <t>Tax Payable</t>
  </si>
  <si>
    <t>NET CURRENT ASSETS</t>
  </si>
  <si>
    <t>FINANCED BY :</t>
  </si>
  <si>
    <t>Share Capital</t>
  </si>
  <si>
    <t>Accumulated Loss</t>
  </si>
  <si>
    <t>Reserves</t>
  </si>
  <si>
    <t>Shareholders' Equity</t>
  </si>
  <si>
    <t>Non-controlling Interests</t>
  </si>
  <si>
    <t>Total Equity</t>
  </si>
  <si>
    <t>Non-Current Liability:</t>
  </si>
  <si>
    <t>Deferred Tax Liabilities</t>
  </si>
  <si>
    <t xml:space="preserve">Net assets per share attributable </t>
  </si>
  <si>
    <t xml:space="preserve">  to ordinary equity holders of the Company (sen)</t>
  </si>
  <si>
    <t>Unaudited</t>
  </si>
  <si>
    <t>Individual Quarter</t>
  </si>
  <si>
    <t>Cumulative Quarter</t>
  </si>
  <si>
    <t>Current</t>
  </si>
  <si>
    <t>Preceding year</t>
  </si>
  <si>
    <t>Preceding</t>
  </si>
  <si>
    <t>Year</t>
  </si>
  <si>
    <t>Corresponding</t>
  </si>
  <si>
    <t xml:space="preserve">Year </t>
  </si>
  <si>
    <t>Quarter</t>
  </si>
  <si>
    <t>To Date</t>
  </si>
  <si>
    <t>Year To Date</t>
  </si>
  <si>
    <t>Cost of sales</t>
  </si>
  <si>
    <t>Other income</t>
  </si>
  <si>
    <t>Selling,distribution and other expenses</t>
  </si>
  <si>
    <t>Administrative expenses</t>
  </si>
  <si>
    <t>Finance costs</t>
  </si>
  <si>
    <t>Attributable to:-</t>
  </si>
  <si>
    <t>Equity holder of the parent</t>
  </si>
  <si>
    <t>Non-controlling interests</t>
  </si>
  <si>
    <t>Diluted Earnings/(loss) per share (sen)</t>
  </si>
  <si>
    <t>UNAUDITED CONDENSED CONSOLIDATED STATEMENT OF COMPREHENSIVE INCOME</t>
  </si>
  <si>
    <t xml:space="preserve">             Individual Quarter</t>
  </si>
  <si>
    <t xml:space="preserve">                 Cumulative Quarter</t>
  </si>
  <si>
    <t>Exchange difference on translation of</t>
  </si>
  <si>
    <t xml:space="preserve">  foreign operations</t>
  </si>
  <si>
    <t>Equity holder of the Company</t>
  </si>
  <si>
    <t>The unaudited condensed consolidated Statement of Comprehensive Income should be read in conjunction with the audited</t>
  </si>
  <si>
    <t>interim financial statements.</t>
  </si>
  <si>
    <t>Company No: 766535 P</t>
  </si>
  <si>
    <t>UNAUDITED CONDENSED CONSOLIDATED STATEMENTS OF CHANGES IN EQUITY</t>
  </si>
  <si>
    <t>&lt;-------------------- Attributable to equity holders of the Company---------------------------&gt;</t>
  </si>
  <si>
    <t>&lt;-------------------Non-distributable--------------------------&gt;</t>
  </si>
  <si>
    <t>Distributable</t>
  </si>
  <si>
    <t>Exchange</t>
  </si>
  <si>
    <t>Share</t>
  </si>
  <si>
    <t xml:space="preserve">Share </t>
  </si>
  <si>
    <t xml:space="preserve">Statutory </t>
  </si>
  <si>
    <t xml:space="preserve">Fluctuation </t>
  </si>
  <si>
    <t>Unappropriated</t>
  </si>
  <si>
    <t xml:space="preserve">Minority </t>
  </si>
  <si>
    <t>Capital</t>
  </si>
  <si>
    <t>Premium</t>
  </si>
  <si>
    <t>Reserve</t>
  </si>
  <si>
    <t>Profit</t>
  </si>
  <si>
    <t>Interests</t>
  </si>
  <si>
    <t>Equity</t>
  </si>
  <si>
    <t>Group</t>
  </si>
  <si>
    <t xml:space="preserve"> and the accompanying  explanatory notes attached to the interim financial reports.</t>
  </si>
  <si>
    <t>Short Term Borrowings</t>
  </si>
  <si>
    <t>Long Term Borrowings</t>
  </si>
  <si>
    <t>Year-to-date ended</t>
  </si>
  <si>
    <t>(Unaudited)</t>
  </si>
  <si>
    <t>CASH FLOWS FROM OPERATING ACTIVITIES</t>
  </si>
  <si>
    <t>Adjustments for:</t>
  </si>
  <si>
    <t>Tax paid</t>
  </si>
  <si>
    <t>CASH FLOWS FROM INVESTING ACTIVITIES</t>
  </si>
  <si>
    <t>Interest received</t>
  </si>
  <si>
    <t>Purchase of property, plant and equipment</t>
  </si>
  <si>
    <t>CASH FLOWS FROM FINANCING ACTIVITIES</t>
  </si>
  <si>
    <t xml:space="preserve">Effects of exchange rate changes </t>
  </si>
  <si>
    <t>Note:</t>
  </si>
  <si>
    <t>Proceed from disposal of property, plant and equipment</t>
  </si>
  <si>
    <t>CASH AND CASH EQUIVALENTS</t>
  </si>
  <si>
    <t>Net changes</t>
  </si>
  <si>
    <t>Bought forward</t>
  </si>
  <si>
    <t>Increase/(decrease) in amount due from customer on contract</t>
  </si>
  <si>
    <t>Decrease/(Increase) in trade and other receivables</t>
  </si>
  <si>
    <t>(Decrease)/Increase in trade and other payables</t>
  </si>
  <si>
    <t>Interest paid</t>
  </si>
  <si>
    <t>Net cash used in investing activities</t>
  </si>
  <si>
    <t>Non-cash items</t>
  </si>
  <si>
    <t>Prospects</t>
  </si>
  <si>
    <t>Status of Corporate Proposal</t>
  </si>
  <si>
    <t>Depreciation</t>
  </si>
  <si>
    <t>Interest income</t>
  </si>
  <si>
    <t>Interest expenses</t>
  </si>
  <si>
    <t>Provision for/write off of receivables</t>
  </si>
  <si>
    <t>Provision for/write off of inventories</t>
  </si>
  <si>
    <t>2011,  the revenue contribution is negligible as compared to the total Group's revenue which do not warrant a disclosure under Operating</t>
  </si>
  <si>
    <t>Other expenses</t>
  </si>
  <si>
    <t>Repayment of finance lease liability</t>
  </si>
  <si>
    <t>Net cash used in financing activities</t>
  </si>
  <si>
    <t>2012</t>
  </si>
  <si>
    <t>Finance Lease Liability</t>
  </si>
  <si>
    <t>Other comprehensive loss:</t>
  </si>
  <si>
    <t>Total comprehensive income/(loss) for the period</t>
  </si>
  <si>
    <t>Decrease/(Increase) in Inventories</t>
  </si>
  <si>
    <t>Profit/(Loss) before tax</t>
  </si>
  <si>
    <t>Other Income including investment income</t>
  </si>
  <si>
    <t>Net foreign exchange (gain)/loss</t>
  </si>
  <si>
    <t>Corporate Information</t>
  </si>
  <si>
    <t>Winsun Technologies Berhad is a public limited liability company incorporated and domiciled in Malaysia, and is listed on the ACE Market of Bursa Malaysia Securities Berhad.</t>
  </si>
  <si>
    <t>Significant Accounting Policies</t>
  </si>
  <si>
    <t>MFRS 9</t>
  </si>
  <si>
    <t>Effective for</t>
  </si>
  <si>
    <t>annual periods</t>
  </si>
  <si>
    <t>beginning</t>
  </si>
  <si>
    <t>on or after</t>
  </si>
  <si>
    <t>1 January 2015</t>
  </si>
  <si>
    <t>MFRS 10</t>
  </si>
  <si>
    <t>Consolidated Financial Statements</t>
  </si>
  <si>
    <t>Joint Arrangements</t>
  </si>
  <si>
    <t>MFRS 11</t>
  </si>
  <si>
    <t>Disclosure of Interests in Other Entities</t>
  </si>
  <si>
    <t>MFRS 12</t>
  </si>
  <si>
    <t>Fair Value Measurement</t>
  </si>
  <si>
    <t>MFRS 13</t>
  </si>
  <si>
    <t>Employee Benefits</t>
  </si>
  <si>
    <t>MFRS 119</t>
  </si>
  <si>
    <t>Separate Financial Statements</t>
  </si>
  <si>
    <t>MFRS 127</t>
  </si>
  <si>
    <t>MFRS 128</t>
  </si>
  <si>
    <t>Investments in Associates and Joint Ventures</t>
  </si>
  <si>
    <t>Amendments to MFRS 7</t>
  </si>
  <si>
    <t>Disclosures - Offsetting Financial Assets and Financial Liabilities</t>
  </si>
  <si>
    <t>Amendments to MFRS 132</t>
  </si>
  <si>
    <t>Offsetting Financial Assets and Financial Liabilities</t>
  </si>
  <si>
    <t>1 January 2014</t>
  </si>
  <si>
    <t>Explanatory Notes Pursuant to MFRS 134</t>
  </si>
  <si>
    <t>1.3.1</t>
  </si>
  <si>
    <t>1.3.2</t>
  </si>
  <si>
    <t xml:space="preserve">Profit/(Loss) Before Tax </t>
  </si>
  <si>
    <t>Gross Profit</t>
  </si>
  <si>
    <t xml:space="preserve">Profit/(Loss) before tax has been determined after charging / (crediting) amongst other intems the following: </t>
  </si>
  <si>
    <t>Total Comprehensive Profit/(Loss) for the period</t>
  </si>
  <si>
    <t>Loss attributable to equity holders of the parent</t>
  </si>
  <si>
    <t>Basic loss per share (sen)</t>
  </si>
  <si>
    <t>Diluted loss per share (sen)</t>
  </si>
  <si>
    <t>31.12.2012</t>
  </si>
  <si>
    <t>Other comprehensive income/(loss) for the period</t>
  </si>
  <si>
    <t>UNAUDITED CONDENSED CONSOLIDATED STATEMENT OF CASH FLOWS</t>
  </si>
  <si>
    <t>UNAUDITED CONDENSED CONSOLIDATED INCOME STATEMENT</t>
  </si>
  <si>
    <t>AS AT 31 MARCH 2013</t>
  </si>
  <si>
    <t>31.3.2013</t>
  </si>
  <si>
    <t>31.3.2012</t>
  </si>
  <si>
    <t>FOR THE PERIOD ENDED 31 MARCH 2013</t>
  </si>
  <si>
    <t xml:space="preserve">         FOR THE PERIOD ENDED 31 MARCH 2013</t>
  </si>
  <si>
    <t>For the Period Ended 31 March 2013</t>
  </si>
  <si>
    <t>Balance at 01 January 2013</t>
  </si>
  <si>
    <t>Balance at 31 March 2013</t>
  </si>
  <si>
    <t>For the Period Ended 31 March 2012</t>
  </si>
  <si>
    <t>Balance at 01 January 2012</t>
  </si>
  <si>
    <t>Balance at 31 March 2012</t>
  </si>
  <si>
    <t>The Condensed Consolidated Statement of Changes in Equity should be read in conjunction with the audited financial statements for the financial year ended 31 December 2012</t>
  </si>
  <si>
    <t>financial statements for the financial year ended 31 December 2012 and the accompanying explanatory notes attached to the</t>
  </si>
  <si>
    <t>The unaudited condensed consolidated Income Statement should be read in conjunction with the audited financial statements for the financial year ended 31 December 2012 and the accompanying explanatory notes attached to the interim financial statements.</t>
  </si>
  <si>
    <t>The unaudited condensed consolidated Statement of Financial Position should be read in conjunction with the audited financial statements for the financial year ended 31 December 2012 and the accompanying explanatory notes attached to the interim financial statements.</t>
  </si>
  <si>
    <t>The unaudited condensed consolidated Statement of Cash Flow should be read in conjunction with the audited financial statement for the financial year ended 31 December 2012 and the accompanying explanatory notes attached to the interim financial statements.</t>
  </si>
  <si>
    <t>Profit/(Loss) from operations</t>
  </si>
  <si>
    <t>Profit/(Loss) before taxation</t>
  </si>
  <si>
    <t>Profit/(Loss) after taxation</t>
  </si>
  <si>
    <t>Profit/(Loss) per share (sen)</t>
  </si>
  <si>
    <t>Profit/(Loss) for the period</t>
  </si>
  <si>
    <t>Operating loss before working capital changes</t>
  </si>
  <si>
    <t>Cash used in operations</t>
  </si>
  <si>
    <t>Net cash used in operating activities</t>
  </si>
  <si>
    <t>CASH AND CASH EQUIVALENTS AT 31 MARCH</t>
  </si>
  <si>
    <t>The Group does not have any contingent liabilities or contingent assets as at 31 March 2013.</t>
  </si>
  <si>
    <t>31 Mar</t>
  </si>
  <si>
    <t>2013</t>
  </si>
  <si>
    <t>Save as disclosed below, there were no other borrowings or debt securities in the Groups as at 31 March 2013.</t>
  </si>
  <si>
    <t xml:space="preserve"> 31 Mar 2013</t>
  </si>
  <si>
    <t xml:space="preserve"> 31 Mar 2012</t>
  </si>
  <si>
    <t>31 Mar 2013</t>
  </si>
  <si>
    <t>31 Mar 2012</t>
  </si>
  <si>
    <t>There were no gain or loss on disposal of quoted or unquoted investments or properties, impairment of assets, gain or loss on derivatitives or exceptional items for current quarter and culumative year ended 31 March 2013 (31 March 2012: Nil).</t>
  </si>
  <si>
    <t>The audited financial statements of the Group for the financial year ended 31 December 2012 was not subject to any audit qualification.</t>
  </si>
  <si>
    <t>The Group registered revenue of RM2.7 million and RM0.75 million loss before tax in current quarter as compared to revenue and profit before tax of RM2.2 million and RM0.5 million respectively in the preceding year’s corresponding quarter. Having the same long season holiday trend in China with low demand in quarter one, yet quarter one 2013 achieved 23% of revenue improvement compared to 2012 is a commendable effort by the management. With lower revenue but having profit in quarter one 2012 mainly attributed from net gain on disposal of assets held for sales amounting to RM1.8 million.</t>
  </si>
  <si>
    <t xml:space="preserve">Even thought having growth of sales for preceding year’s corresponding quarter comparison, current quarter revenue of RM2.7 million is much lower compare to RM5 million in the immediate preceding quarter. Lower revenue for quarter one is expected mainly due to lower in contract demand as a result from long season holiday in PRC. Besides, losses incurred for quarter one also due to fixed operation costs without maximise the operation capacity.  </t>
  </si>
  <si>
    <t>Basis of Preparation</t>
  </si>
  <si>
    <t>These condensed consolidated interim financial statements, for the period ended 31 March 2013, have been prepared in accordance with MFRS 134 Interim Financial Reporting and paragraph 9.22 of the Listing Requirements of Bursa Malaysia Securities Berhad.</t>
  </si>
  <si>
    <t>The interim financial statements should be read in conjunction with the Group’s annual audited financial statements for the year ended 31 December 2012. The explanatory notes attached to these condensed consolidated interim financial statements provide an explanation
of events and transactions that are significant to an understanding of the changes in the financial position and performance of the Group since the year ended 31 December 2012.</t>
  </si>
  <si>
    <t>The significant accounting policies and methods of computation adopted for the interim financial statements are consistent with those adopted for the annual financial statements for the year ended 31 December 2012 except for the adoption of the following which are applicable to its financial statements and are relevant to its operations:</t>
  </si>
  <si>
    <t>Adoption of standards and interpretations</t>
  </si>
  <si>
    <t>Standards and interpretations issued but not yet effective</t>
  </si>
  <si>
    <t>At the date of authorisation of these interim financial statements, the followings standards and interpretations were issued but not yet effective and have not been applied by the Group:</t>
  </si>
  <si>
    <t>The adoption of the above standards and interpretations does not have significant financial impact to the Group’s consolidated financial statements of the current quarter.</t>
  </si>
  <si>
    <t>MFRS 101</t>
  </si>
  <si>
    <t>Presentation of Items of Other Comprehensive Income (Amendments to MFRS 101)</t>
  </si>
  <si>
    <t>MFRS 3</t>
  </si>
  <si>
    <t>Business Combinations (IFRS 3 Business Combinations issued by IASB in March 2004)</t>
  </si>
  <si>
    <t>Consolidated and Separate Financial Statements (IAS 27 as revised by IASB in December 2003)</t>
  </si>
  <si>
    <t>Amendments to MFRS 1</t>
  </si>
  <si>
    <t>First-time Adoption of Malaysian Financial Reporting Standards – Government Loans</t>
  </si>
  <si>
    <t>Amendments to MFRS 10</t>
  </si>
  <si>
    <t>Consolidated Financial Statements: Transition Guidance</t>
  </si>
  <si>
    <t>Amendments to MFRS 11</t>
  </si>
  <si>
    <t>Joint Arrangements: Transition Guidance</t>
  </si>
  <si>
    <t>Amendments to MFRS 12</t>
  </si>
  <si>
    <t>Disclosure of Interests in Other Entities: Transition Guidance</t>
  </si>
  <si>
    <t>Description</t>
  </si>
  <si>
    <t>Amendments to MFRS 10,</t>
  </si>
  <si>
    <t>Investment Entities</t>
  </si>
  <si>
    <t xml:space="preserve">   MFRS12 and MFRS 127</t>
  </si>
  <si>
    <t>Financial Instruments</t>
  </si>
  <si>
    <t>The adoption of these standards above will have no material impact on the financial statements in the year of initial adoption.</t>
  </si>
  <si>
    <t>On 11 December 2012, the Company announced that it proposed to undertake a private placement of up to 10% of the Company’s issued and paid-up share capital, equivalent to 30,000,000 ordinary shares of RM0.10 each, to investors to be identified at a later date.
The proposed private placement is expected to be implemented within 6 months from the date of approval from Bursa Malaysia Securities Berhad (“Bursa Securities”) or any extended period as approved by Bursa Securities.
Bursa Securities had vide its letter dated 20 December 2012 approved the application of the proposed private placement, subject to certain conditions.
As of the date of this report, the above mentioned private placement is still in progress.</t>
  </si>
  <si>
    <t xml:space="preserve">On 11 December 2012, the Company announced that it proposed to undertake a private placement of up to 10% of the Company’s issued and paid-up share capital, equivalent to 30,000,000 ordinary shares of RM0.10 each, to investors to be identified at a later date.
Bursa Securities had vide its letter dated 20 December 2012 approved the application of the proposed private placement, subject to certain conditions. As of the date of this report, the above mentioned private placement is still in progress.
</t>
  </si>
  <si>
    <t xml:space="preserve">China division will remain the major contribution to the Group’s revenue. Besides the global financial uncertainty in US, the Euro Zone and volatile currencies movement, the uncertainties in China’s internal inflationary pressure, rising labour costs and high material prices have already impacted on the Group’s financial performance in 2012. 
Despite the above, the Management will continuously focus on operation efficiency and cost saving measures and be competitive against our competition in the industrial automation industry. Furthermore, WinSun Group has built up a comprehensive technical and engineering team equipped with domain knowledge in many niche process and non-process industries. From feasibility and front-end studies to design and detailed engineering specifications, the Group will continue to improve in our core Intelligent Industrial Control Management System (“IICMS”). These competitive advantages put Winsun in good position to sustain through the competitive economic situation and achieve satisfactory performance in next financial year. 
Furthermore, the Group is also looking into diversification of its business in other areas to further create and deliver long term sustainable shareholder value.
</t>
  </si>
</sst>
</file>

<file path=xl/styles.xml><?xml version="1.0" encoding="utf-8"?>
<styleSheet xmlns="http://schemas.openxmlformats.org/spreadsheetml/2006/main">
  <numFmts count="4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_(* #,##0_);_(* \(#,##0\);_(* \-??_);_(@_)"/>
    <numFmt numFmtId="166" formatCode="0.0"/>
    <numFmt numFmtId="167" formatCode="_(* #,##0_);_(* \(#,##0\);_(* \-_);_(@_)"/>
    <numFmt numFmtId="168" formatCode="&quot;¥&quot;#,##0.00;[Red]&quot;¥&quot;\-#,##0.00"/>
    <numFmt numFmtId="169" formatCode="0_);\(0\)"/>
    <numFmt numFmtId="170" formatCode="_(* #,##0.00_);_(* \(#,##0.00\);_(* \-??_);_(@_)"/>
    <numFmt numFmtId="171" formatCode="_ * #,##0.00_ ;_ * \-#,##0.00_ ;_ * &quot;-&quot;??_ ;_ @_ "/>
    <numFmt numFmtId="172" formatCode="_(* #,##0_);_(* \(#,##0\);_(* &quot;-&quot;??_);_(@_)"/>
    <numFmt numFmtId="173" formatCode="_ * #,##0_ ;_ * \-#,##0_ ;_ * &quot;-&quot;_ ;_ @_ "/>
    <numFmt numFmtId="174" formatCode="_-* #,##0_-;\-* #,##0_-;_-* &quot;-&quot;??_-;_-@_-"/>
    <numFmt numFmtId="175" formatCode="_ * #,##0_ ;_ * \-#,##0_ ;_ * &quot;-&quot;??_ ;_ @_ "/>
    <numFmt numFmtId="176" formatCode="0.00_);[Red]\(0.00\)"/>
    <numFmt numFmtId="177" formatCode="#,##0.0_);\(#,##0.0\)"/>
    <numFmt numFmtId="178" formatCode="_(* #,##0.0000_);_(* \(#,##0.0000\);_(* &quot;-&quot;??_);_(@_)"/>
    <numFmt numFmtId="179" formatCode="#,##0.00&quot;$&quot;_);[Red]\(#,##0.00&quot;$&quot;\)"/>
    <numFmt numFmtId="180" formatCode="_ * #,##0_)&quot;$&quot;_ ;_ * \(#,##0\)&quot;$&quot;_ ;_ * &quot;-&quot;_)&quot;$&quot;_ ;_ @_ "/>
    <numFmt numFmtId="181" formatCode="0.0%;\(0.0%\)"/>
    <numFmt numFmtId="182" formatCode="&quot;L.&quot;\ #,##0;[Red]\-&quot;L.&quot;\ #,##0"/>
    <numFmt numFmtId="183" formatCode="#,##0;\(#,##0\)"/>
    <numFmt numFmtId="184" formatCode="\$#,##0.00;\(\$#,##0.00\)"/>
    <numFmt numFmtId="185" formatCode="General_)"/>
    <numFmt numFmtId="186" formatCode="0.00%;\(0.00\)%"/>
    <numFmt numFmtId="187" formatCode="\$#,##0;\(\$#,##0\)"/>
    <numFmt numFmtId="188" formatCode="#,##0.000_);[Red]\(#,##0.000\)"/>
    <numFmt numFmtId="189" formatCode="0.000%"/>
    <numFmt numFmtId="190" formatCode="&quot;$&quot;#,##0\ ;\(&quot;$&quot;#,##0\)"/>
    <numFmt numFmtId="191" formatCode="#,##0\ &quot;F&quot;;[Red]\-#,##0\ &quot;F&quot;"/>
    <numFmt numFmtId="192" formatCode="#,##0.00\ &quot;F&quot;;[Red]\-#,##0.00\ &quot;F&quot;"/>
    <numFmt numFmtId="193" formatCode="0.00_)"/>
    <numFmt numFmtId="194" formatCode="_(&quot;MYR&quot;* #,##0_);_(&quot;MYR&quot;* \(#,##0\);_(&quot;MYR&quot;* &quot;-&quot;_);_(@_)"/>
    <numFmt numFmtId="195" formatCode="_ * #,##0_)_£_ ;_ * \(#,##0\)_£_ ;_ * &quot;-&quot;_)_£_ ;_ @_ "/>
    <numFmt numFmtId="196" formatCode="_ * #,##0.00_)&quot;$&quot;_ ;_ * \(#,##0.00\)&quot;$&quot;_ ;_ * &quot;-&quot;??_)&quot;$&quot;_ ;_ @_ "/>
    <numFmt numFmtId="197" formatCode="&quot;RM&quot;#,##0.00;[Red]\-&quot;RM&quot;#,##0.00"/>
    <numFmt numFmtId="198" formatCode="_-&quot;RM&quot;* #,##0.00_-;\-&quot;RM&quot;* #,##0.00_-;_-&quot;RM&quot;* &quot;-&quot;??_-;_-@_-"/>
    <numFmt numFmtId="199" formatCode="&quot;RM&quot;#,##0.00;\-&quot;RM&quot;#,##0.00"/>
    <numFmt numFmtId="200" formatCode="[$-14409]d\ mmmm\,\ yyyy;@"/>
    <numFmt numFmtId="201" formatCode="_(* #,##0.0_);_(* \(#,##0.0\);_(* &quot;-&quot;??_);_(@_)"/>
  </numFmts>
  <fonts count="69">
    <font>
      <sz val="11"/>
      <color theme="1"/>
      <name val="Calibri"/>
      <family val="2"/>
      <scheme val="minor"/>
    </font>
    <font>
      <sz val="10"/>
      <name val="Arial"/>
      <family val="2"/>
    </font>
    <font>
      <sz val="11"/>
      <name val="Arial"/>
      <family val="2"/>
    </font>
    <font>
      <b/>
      <sz val="14"/>
      <name val="Arial"/>
      <family val="2"/>
    </font>
    <font>
      <sz val="12"/>
      <name val="Arial"/>
      <family val="2"/>
    </font>
    <font>
      <sz val="11"/>
      <name val="MS Sans Serif"/>
      <family val="2"/>
    </font>
    <font>
      <b/>
      <sz val="12"/>
      <name val="Arial"/>
      <family val="2"/>
    </font>
    <font>
      <b/>
      <u/>
      <sz val="12"/>
      <name val="Arial"/>
      <family val="2"/>
    </font>
    <font>
      <u/>
      <sz val="10"/>
      <name val="Arial"/>
      <family val="2"/>
    </font>
    <font>
      <u/>
      <sz val="12"/>
      <name val="Arial"/>
      <family val="2"/>
    </font>
    <font>
      <b/>
      <sz val="11"/>
      <name val="Arial"/>
      <family val="2"/>
    </font>
    <font>
      <sz val="12"/>
      <color indexed="10"/>
      <name val="Arial"/>
      <family val="2"/>
    </font>
    <font>
      <sz val="12"/>
      <color indexed="8"/>
      <name val="Arial"/>
      <family val="2"/>
    </font>
    <font>
      <vertAlign val="superscript"/>
      <sz val="12"/>
      <color indexed="8"/>
      <name val="Arial"/>
      <family val="2"/>
    </font>
    <font>
      <vertAlign val="superscript"/>
      <sz val="12"/>
      <name val="Arial"/>
      <family val="2"/>
    </font>
    <font>
      <sz val="12"/>
      <name val="宋体"/>
      <charset val="134"/>
    </font>
    <font>
      <b/>
      <sz val="10"/>
      <name val="Standard Tickmarks"/>
      <charset val="2"/>
    </font>
    <font>
      <i/>
      <sz val="11"/>
      <name val="Arial"/>
      <family val="2"/>
    </font>
    <font>
      <b/>
      <sz val="11"/>
      <color indexed="8"/>
      <name val="Arial"/>
      <family val="2"/>
    </font>
    <font>
      <sz val="11"/>
      <color indexed="8"/>
      <name val="Arial"/>
      <family val="2"/>
    </font>
    <font>
      <sz val="11"/>
      <color indexed="10"/>
      <name val="Arial"/>
      <family val="2"/>
    </font>
    <font>
      <u/>
      <sz val="11"/>
      <name val="Arial"/>
      <family val="2"/>
    </font>
    <font>
      <b/>
      <sz val="12"/>
      <color indexed="8"/>
      <name val="Arial"/>
      <family val="2"/>
    </font>
    <font>
      <u val="singleAccounting"/>
      <sz val="11"/>
      <name val="Arial"/>
      <family val="2"/>
    </font>
    <font>
      <b/>
      <sz val="11"/>
      <color indexed="17"/>
      <name val="Standard Tickmarks"/>
      <charset val="2"/>
    </font>
    <font>
      <b/>
      <sz val="12"/>
      <name val="Times New Roman"/>
      <family val="1"/>
    </font>
    <font>
      <sz val="12"/>
      <name val="Times New Roman"/>
      <family val="1"/>
    </font>
    <font>
      <b/>
      <sz val="14"/>
      <name val="Times New Roman"/>
      <family val="1"/>
    </font>
    <font>
      <sz val="14"/>
      <name val="Times New Roman"/>
      <family val="1"/>
    </font>
    <font>
      <b/>
      <u/>
      <sz val="12"/>
      <name val="Times New Roman"/>
      <family val="1"/>
    </font>
    <font>
      <sz val="14"/>
      <color indexed="10"/>
      <name val="Times New Roman"/>
      <family val="1"/>
    </font>
    <font>
      <sz val="14"/>
      <color indexed="8"/>
      <name val="Times New Roman"/>
      <family val="1"/>
    </font>
    <font>
      <u/>
      <sz val="14"/>
      <name val="Times New Roman"/>
      <family val="1"/>
    </font>
    <font>
      <sz val="12"/>
      <color rgb="FFFF0000"/>
      <name val="Arial"/>
      <family val="2"/>
    </font>
    <font>
      <b/>
      <sz val="12"/>
      <color theme="1"/>
      <name val="Arial"/>
      <family val="2"/>
    </font>
    <font>
      <sz val="12"/>
      <color theme="1"/>
      <name val="Arial"/>
      <family val="2"/>
    </font>
    <font>
      <sz val="11"/>
      <color theme="1"/>
      <name val="Calibri"/>
      <family val="2"/>
      <scheme val="minor"/>
    </font>
    <font>
      <b/>
      <sz val="12"/>
      <color rgb="FFFF0000"/>
      <name val="Arial"/>
      <family val="2"/>
    </font>
    <font>
      <sz val="10"/>
      <name val="Arial"/>
      <family val="2"/>
    </font>
    <font>
      <sz val="8.5"/>
      <name val="MS Serif"/>
      <family val="1"/>
    </font>
    <font>
      <sz val="10"/>
      <name val="Palatino"/>
      <family val="1"/>
    </font>
    <font>
      <b/>
      <sz val="10"/>
      <name val="Palatino"/>
      <family val="1"/>
    </font>
    <font>
      <sz val="12"/>
      <name val="Helv"/>
    </font>
    <font>
      <sz val="10"/>
      <name val="Helv"/>
    </font>
    <font>
      <sz val="10"/>
      <name val="Times New Roman"/>
      <family val="1"/>
    </font>
    <font>
      <sz val="11"/>
      <name val="Book Antiqua"/>
      <family val="1"/>
    </font>
    <font>
      <sz val="10"/>
      <color indexed="8"/>
      <name val="Arial"/>
      <family val="2"/>
    </font>
    <font>
      <sz val="12"/>
      <name val="Tms Rmn"/>
    </font>
    <font>
      <sz val="10"/>
      <name val="MS Sans Serif"/>
      <family val="2"/>
    </font>
    <font>
      <sz val="8.5"/>
      <color indexed="62"/>
      <name val="MS Serif"/>
      <family val="1"/>
    </font>
    <font>
      <sz val="8"/>
      <name val="Arial"/>
      <family val="2"/>
    </font>
    <font>
      <sz val="10"/>
      <name val="AA Condensed"/>
    </font>
    <font>
      <sz val="9"/>
      <name val="Times New Roman"/>
      <family val="1"/>
    </font>
    <font>
      <b/>
      <i/>
      <sz val="16"/>
      <name val="Helv"/>
    </font>
    <font>
      <sz val="8"/>
      <name val="Times New Roman"/>
      <family val="1"/>
    </font>
    <font>
      <b/>
      <sz val="10"/>
      <name val="Arial"/>
      <family val="2"/>
    </font>
    <font>
      <sz val="8"/>
      <color indexed="10"/>
      <name val="Arial Narrow"/>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4"/>
      <color theme="1"/>
      <name val="Times New Roman"/>
      <family val="1"/>
    </font>
    <font>
      <sz val="10"/>
      <color theme="1"/>
      <name val="Arial"/>
      <family val="2"/>
    </font>
    <font>
      <b/>
      <sz val="11"/>
      <color theme="0" tint="-0.34998626667073579"/>
      <name val="Arial"/>
      <family val="2"/>
    </font>
    <font>
      <sz val="11"/>
      <color theme="0" tint="-0.34998626667073579"/>
      <name val="Arial"/>
      <family val="2"/>
    </font>
    <font>
      <b/>
      <sz val="11"/>
      <color theme="1"/>
      <name val="Arial"/>
      <family val="2"/>
    </font>
    <font>
      <sz val="11"/>
      <color theme="1"/>
      <name val="Arial"/>
      <family val="2"/>
    </font>
    <font>
      <u/>
      <sz val="12"/>
      <color theme="1"/>
      <name val="Arial"/>
      <family val="2"/>
    </font>
    <font>
      <b/>
      <sz val="11"/>
      <color theme="0" tint="-0.14999847407452621"/>
      <name val="Arial"/>
      <family val="2"/>
    </font>
  </fonts>
  <fills count="7">
    <fill>
      <patternFill patternType="none"/>
    </fill>
    <fill>
      <patternFill patternType="gray125"/>
    </fill>
    <fill>
      <patternFill patternType="solid">
        <fgColor indexed="42"/>
        <bgColor indexed="64"/>
      </patternFill>
    </fill>
    <fill>
      <patternFill patternType="solid">
        <fgColor indexed="65"/>
        <bgColor indexed="64"/>
      </patternFill>
    </fill>
    <fill>
      <patternFill patternType="gray0625">
        <fgColor indexed="10"/>
      </patternFill>
    </fill>
    <fill>
      <patternFill patternType="solid">
        <fgColor indexed="22"/>
        <bgColor indexed="64"/>
      </patternFill>
    </fill>
    <fill>
      <patternFill patternType="solid">
        <fgColor indexed="26"/>
        <bgColor indexed="64"/>
      </patternFill>
    </fill>
  </fills>
  <borders count="42">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top/>
      <bottom/>
      <diagonal/>
    </border>
    <border>
      <left/>
      <right style="thin">
        <color indexed="8"/>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auto="1"/>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57"/>
      </left>
      <right style="thin">
        <color indexed="57"/>
      </right>
      <top style="hair">
        <color indexed="57"/>
      </top>
      <bottom style="hair">
        <color indexed="57"/>
      </bottom>
      <diagonal/>
    </border>
    <border>
      <left/>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medium">
        <color indexed="64"/>
      </bottom>
      <diagonal/>
    </border>
  </borders>
  <cellStyleXfs count="117">
    <xf numFmtId="0" fontId="0" fillId="0" borderId="0"/>
    <xf numFmtId="0" fontId="1" fillId="0" borderId="0"/>
    <xf numFmtId="0" fontId="5" fillId="0" borderId="0"/>
    <xf numFmtId="168" fontId="1" fillId="0" borderId="0" applyFill="0" applyBorder="0" applyAlignment="0" applyProtection="0"/>
    <xf numFmtId="0" fontId="15" fillId="0" borderId="0"/>
    <xf numFmtId="43"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4" fillId="0" borderId="0"/>
    <xf numFmtId="0" fontId="1" fillId="0" borderId="0"/>
    <xf numFmtId="9" fontId="36" fillId="0" borderId="0" applyFont="0" applyFill="0" applyBorder="0" applyAlignment="0" applyProtection="0"/>
    <xf numFmtId="43" fontId="36" fillId="0" borderId="0" applyFont="0" applyFill="0" applyBorder="0" applyAlignment="0" applyProtection="0"/>
    <xf numFmtId="0" fontId="38" fillId="0" borderId="0"/>
    <xf numFmtId="43" fontId="38" fillId="0" borderId="0" applyFont="0" applyFill="0" applyBorder="0" applyAlignment="0" applyProtection="0"/>
    <xf numFmtId="9" fontId="1" fillId="2" borderId="0"/>
    <xf numFmtId="0" fontId="1" fillId="0" borderId="0"/>
    <xf numFmtId="15" fontId="39" fillId="0" borderId="0" applyNumberFormat="0" applyFont="0"/>
    <xf numFmtId="0" fontId="40" fillId="0" borderId="35">
      <alignment horizontal="center"/>
    </xf>
    <xf numFmtId="0" fontId="41" fillId="0" borderId="0"/>
    <xf numFmtId="0" fontId="41" fillId="0" borderId="36" applyFill="0">
      <alignment horizontal="center"/>
      <protection locked="0"/>
    </xf>
    <xf numFmtId="0" fontId="40" fillId="0" borderId="0" applyFill="0">
      <alignment horizontal="center"/>
      <protection locked="0"/>
    </xf>
    <xf numFmtId="0" fontId="40" fillId="3" borderId="0"/>
    <xf numFmtId="0" fontId="40" fillId="0" borderId="0">
      <protection locked="0"/>
    </xf>
    <xf numFmtId="0" fontId="40" fillId="0" borderId="0"/>
    <xf numFmtId="176" fontId="1" fillId="0" borderId="0"/>
    <xf numFmtId="164" fontId="1" fillId="0" borderId="0"/>
    <xf numFmtId="0" fontId="41" fillId="4" borderId="0">
      <alignment horizontal="right"/>
    </xf>
    <xf numFmtId="0" fontId="40" fillId="0" borderId="0"/>
    <xf numFmtId="0" fontId="42" fillId="0" borderId="10" applyBorder="0"/>
    <xf numFmtId="0" fontId="1" fillId="0" borderId="0" applyFill="0" applyBorder="0" applyAlignment="0"/>
    <xf numFmtId="177" fontId="43" fillId="0" borderId="0" applyFill="0" applyBorder="0" applyAlignment="0"/>
    <xf numFmtId="178" fontId="43" fillId="0" borderId="0" applyFill="0" applyBorder="0" applyAlignment="0"/>
    <xf numFmtId="179" fontId="1" fillId="0" borderId="0" applyFill="0" applyBorder="0" applyAlignment="0"/>
    <xf numFmtId="180" fontId="1" fillId="0" borderId="0" applyFill="0" applyBorder="0" applyAlignment="0"/>
    <xf numFmtId="44" fontId="43" fillId="0" borderId="0" applyFill="0" applyBorder="0" applyAlignment="0"/>
    <xf numFmtId="181" fontId="43" fillId="0" borderId="0" applyFill="0" applyBorder="0" applyAlignment="0"/>
    <xf numFmtId="177" fontId="43" fillId="0" borderId="0" applyFill="0" applyBorder="0" applyAlignment="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44" fontId="43" fillId="0" borderId="0" applyFont="0" applyFill="0" applyBorder="0" applyAlignment="0" applyProtection="0"/>
    <xf numFmtId="183" fontId="44" fillId="0" borderId="0"/>
    <xf numFmtId="3" fontId="1" fillId="0" borderId="0"/>
    <xf numFmtId="177" fontId="43" fillId="0" borderId="0" applyFont="0" applyFill="0" applyBorder="0" applyAlignment="0" applyProtection="0"/>
    <xf numFmtId="44" fontId="1" fillId="0" borderId="0" applyFont="0" applyFill="0" applyBorder="0" applyAlignment="0" applyProtection="0"/>
    <xf numFmtId="42" fontId="1" fillId="0" borderId="0"/>
    <xf numFmtId="184" fontId="44" fillId="0" borderId="0"/>
    <xf numFmtId="185" fontId="42" fillId="0" borderId="0"/>
    <xf numFmtId="186" fontId="45" fillId="0" borderId="0">
      <protection locked="0"/>
    </xf>
    <xf numFmtId="14" fontId="46" fillId="0" borderId="0" applyFill="0" applyBorder="0" applyAlignment="0"/>
    <xf numFmtId="0" fontId="1" fillId="0" borderId="0" applyFont="0" applyFill="0" applyBorder="0" applyAlignment="0" applyProtection="0"/>
    <xf numFmtId="187" fontId="44" fillId="0" borderId="0"/>
    <xf numFmtId="0" fontId="47" fillId="0" borderId="0" applyNumberFormat="0" applyFill="0" applyBorder="0" applyAlignment="0" applyProtection="0"/>
    <xf numFmtId="44" fontId="43" fillId="0" borderId="0" applyFill="0" applyBorder="0" applyAlignment="0"/>
    <xf numFmtId="177" fontId="43" fillId="0" borderId="0" applyFill="0" applyBorder="0" applyAlignment="0"/>
    <xf numFmtId="44" fontId="43" fillId="0" borderId="0" applyFill="0" applyBorder="0" applyAlignment="0"/>
    <xf numFmtId="181" fontId="43" fillId="0" borderId="0" applyFill="0" applyBorder="0" applyAlignment="0"/>
    <xf numFmtId="177" fontId="43" fillId="0" borderId="0" applyFill="0" applyBorder="0" applyAlignment="0"/>
    <xf numFmtId="43" fontId="48" fillId="0" borderId="37" applyFill="0" applyProtection="0"/>
    <xf numFmtId="188" fontId="1" fillId="0" borderId="0">
      <protection locked="0"/>
    </xf>
    <xf numFmtId="40" fontId="49" fillId="5" borderId="38" applyNumberFormat="0" applyFont="0" applyFill="0" applyAlignment="0">
      <alignment horizontal="center" vertical="center" wrapText="1"/>
    </xf>
    <xf numFmtId="38" fontId="50" fillId="5" borderId="0" applyNumberFormat="0" applyBorder="0" applyAlignment="0" applyProtection="0"/>
    <xf numFmtId="0" fontId="6" fillId="0" borderId="39" applyNumberFormat="0" applyAlignment="0" applyProtection="0">
      <alignment horizontal="left" vertical="center"/>
    </xf>
    <xf numFmtId="0" fontId="6" fillId="0" borderId="21">
      <alignment horizontal="left" vertical="center"/>
    </xf>
    <xf numFmtId="189" fontId="1" fillId="0" borderId="0">
      <protection locked="0"/>
    </xf>
    <xf numFmtId="189" fontId="1" fillId="0" borderId="0">
      <protection locked="0"/>
    </xf>
    <xf numFmtId="10" fontId="50" fillId="6" borderId="35" applyNumberFormat="0" applyBorder="0" applyAlignment="0" applyProtection="0"/>
    <xf numFmtId="190" fontId="51" fillId="0" borderId="0">
      <alignment horizontal="center"/>
    </xf>
    <xf numFmtId="44" fontId="43" fillId="0" borderId="0" applyFill="0" applyBorder="0" applyAlignment="0"/>
    <xf numFmtId="177" fontId="43" fillId="0" borderId="0" applyFill="0" applyBorder="0" applyAlignment="0"/>
    <xf numFmtId="44" fontId="43" fillId="0" borderId="0" applyFill="0" applyBorder="0" applyAlignment="0"/>
    <xf numFmtId="181" fontId="43" fillId="0" borderId="0" applyFill="0" applyBorder="0" applyAlignment="0"/>
    <xf numFmtId="177" fontId="43" fillId="0" borderId="0" applyFill="0" applyBorder="0" applyAlignment="0"/>
    <xf numFmtId="38" fontId="48" fillId="0" borderId="0" applyFont="0" applyFill="0" applyBorder="0" applyAlignment="0" applyProtection="0"/>
    <xf numFmtId="40" fontId="48" fillId="0" borderId="0" applyFont="0" applyFill="0" applyBorder="0" applyAlignment="0" applyProtection="0"/>
    <xf numFmtId="15" fontId="52" fillId="0" borderId="27" applyNumberFormat="0" applyFont="0" applyFill="0" applyAlignment="0">
      <alignment vertical="center"/>
    </xf>
    <xf numFmtId="191" fontId="48" fillId="0" borderId="0" applyFont="0" applyFill="0" applyBorder="0" applyAlignment="0" applyProtection="0"/>
    <xf numFmtId="192" fontId="48" fillId="0" borderId="0" applyFont="0" applyFill="0" applyBorder="0" applyAlignment="0" applyProtection="0"/>
    <xf numFmtId="49" fontId="50" fillId="0" borderId="0" applyNumberFormat="0" applyFont="0" applyFill="0" applyBorder="0" applyAlignment="0" applyProtection="0">
      <alignment horizontal="center"/>
      <protection locked="0"/>
    </xf>
    <xf numFmtId="193" fontId="53" fillId="0" borderId="0"/>
    <xf numFmtId="0" fontId="1" fillId="0" borderId="0" applyFont="0" applyFill="0" applyBorder="0" applyAlignment="0" applyProtection="0"/>
    <xf numFmtId="0" fontId="1" fillId="0" borderId="0" applyFont="0" applyFill="0" applyBorder="0" applyAlignment="0" applyProtection="0"/>
    <xf numFmtId="180" fontId="1" fillId="0" borderId="0" applyFont="0" applyFill="0" applyBorder="0" applyAlignment="0" applyProtection="0"/>
    <xf numFmtId="194"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44" fontId="43" fillId="0" borderId="0" applyFill="0" applyBorder="0" applyAlignment="0"/>
    <xf numFmtId="177" fontId="43" fillId="0" borderId="0" applyFill="0" applyBorder="0" applyAlignment="0"/>
    <xf numFmtId="44" fontId="43" fillId="0" borderId="0" applyFill="0" applyBorder="0" applyAlignment="0"/>
    <xf numFmtId="181" fontId="43" fillId="0" borderId="0" applyFill="0" applyBorder="0" applyAlignment="0"/>
    <xf numFmtId="177" fontId="43" fillId="0" borderId="0" applyFill="0" applyBorder="0" applyAlignment="0"/>
    <xf numFmtId="38" fontId="54" fillId="0" borderId="40">
      <alignment vertical="center"/>
    </xf>
    <xf numFmtId="192" fontId="48" fillId="0" borderId="0">
      <alignment horizontal="center"/>
    </xf>
    <xf numFmtId="0" fontId="55" fillId="0" borderId="0"/>
    <xf numFmtId="49" fontId="46" fillId="0" borderId="0" applyFill="0" applyBorder="0" applyAlignment="0"/>
    <xf numFmtId="195" fontId="1" fillId="0" borderId="0" applyFill="0" applyBorder="0" applyAlignment="0"/>
    <xf numFmtId="196" fontId="1" fillId="0" borderId="0" applyFill="0" applyBorder="0" applyAlignment="0"/>
    <xf numFmtId="0" fontId="56" fillId="0" borderId="0">
      <alignment vertical="top"/>
    </xf>
    <xf numFmtId="40" fontId="57" fillId="0" borderId="0" applyFont="0" applyFill="0" applyBorder="0" applyAlignment="0" applyProtection="0"/>
    <xf numFmtId="38" fontId="57"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10" fontId="1" fillId="0" borderId="0" applyFont="0" applyFill="0" applyBorder="0" applyAlignment="0" applyProtection="0"/>
    <xf numFmtId="0" fontId="58" fillId="0" borderId="0"/>
    <xf numFmtId="197" fontId="1" fillId="0" borderId="0" applyFont="0" applyFill="0" applyBorder="0" applyAlignment="0" applyProtection="0"/>
    <xf numFmtId="198" fontId="1" fillId="0" borderId="0" applyFont="0" applyFill="0" applyBorder="0" applyAlignment="0" applyProtection="0"/>
    <xf numFmtId="0" fontId="59" fillId="0" borderId="0" applyFont="0" applyFill="0" applyBorder="0" applyAlignment="0" applyProtection="0"/>
    <xf numFmtId="199" fontId="1" fillId="0" borderId="0" applyFont="0" applyFill="0" applyBorder="0" applyAlignment="0" applyProtection="0"/>
    <xf numFmtId="0" fontId="60" fillId="0" borderId="0"/>
    <xf numFmtId="0" fontId="1" fillId="0" borderId="0"/>
    <xf numFmtId="43" fontId="1" fillId="0" borderId="0" applyFont="0" applyFill="0" applyBorder="0" applyAlignment="0" applyProtection="0"/>
  </cellStyleXfs>
  <cellXfs count="590">
    <xf numFmtId="0" fontId="0" fillId="0" borderId="0" xfId="0"/>
    <xf numFmtId="0" fontId="2" fillId="0" borderId="1" xfId="1" applyFont="1" applyFill="1" applyBorder="1"/>
    <xf numFmtId="0" fontId="2" fillId="0" borderId="2" xfId="1" applyFont="1" applyFill="1" applyBorder="1"/>
    <xf numFmtId="0" fontId="2" fillId="0" borderId="3" xfId="1" applyFont="1" applyFill="1" applyBorder="1"/>
    <xf numFmtId="0" fontId="2" fillId="0" borderId="0" xfId="1" applyFont="1" applyFill="1" applyBorder="1"/>
    <xf numFmtId="0" fontId="2" fillId="0" borderId="0" xfId="1" applyFont="1" applyFill="1"/>
    <xf numFmtId="165" fontId="2" fillId="0" borderId="4" xfId="1" applyNumberFormat="1" applyFont="1" applyFill="1" applyBorder="1" applyAlignment="1">
      <alignment horizontal="center" vertical="top" wrapText="1"/>
    </xf>
    <xf numFmtId="165" fontId="2" fillId="0" borderId="0" xfId="1" applyNumberFormat="1" applyFont="1" applyFill="1" applyBorder="1" applyAlignment="1">
      <alignment horizontal="center" vertical="top" wrapText="1"/>
    </xf>
    <xf numFmtId="0" fontId="2" fillId="0" borderId="0" xfId="2" applyFont="1" applyFill="1" applyBorder="1" applyAlignment="1">
      <alignment horizontal="center"/>
    </xf>
    <xf numFmtId="0" fontId="2" fillId="0" borderId="5" xfId="1" applyFont="1" applyFill="1" applyBorder="1"/>
    <xf numFmtId="0" fontId="4" fillId="0" borderId="0" xfId="1" applyFont="1" applyFill="1" applyBorder="1"/>
    <xf numFmtId="0" fontId="4" fillId="0" borderId="0" xfId="1" applyFont="1" applyFill="1"/>
    <xf numFmtId="0" fontId="4" fillId="0" borderId="7" xfId="1" applyFont="1" applyFill="1" applyBorder="1" applyAlignment="1">
      <alignment horizontal="justify" vertical="center"/>
    </xf>
    <xf numFmtId="0" fontId="4" fillId="0" borderId="8" xfId="1" applyFont="1" applyFill="1" applyBorder="1" applyAlignment="1">
      <alignment horizontal="justify" vertical="center"/>
    </xf>
    <xf numFmtId="0" fontId="4" fillId="0" borderId="8" xfId="1" applyFont="1" applyFill="1" applyBorder="1"/>
    <xf numFmtId="0" fontId="4" fillId="0" borderId="9" xfId="1" applyFont="1" applyFill="1" applyBorder="1"/>
    <xf numFmtId="0" fontId="4" fillId="0" borderId="0" xfId="1" applyFont="1" applyFill="1" applyBorder="1" applyAlignment="1">
      <alignment horizontal="justify" vertical="center"/>
    </xf>
    <xf numFmtId="0" fontId="7" fillId="0" borderId="0" xfId="1" applyFont="1" applyFill="1" applyBorder="1" applyAlignment="1">
      <alignment vertical="top" wrapText="1"/>
    </xf>
    <xf numFmtId="0" fontId="6" fillId="0" borderId="0" xfId="1" applyFont="1" applyFill="1" applyBorder="1" applyAlignment="1">
      <alignment vertical="top" wrapText="1"/>
    </xf>
    <xf numFmtId="0" fontId="4" fillId="0" borderId="0" xfId="1" applyFont="1" applyFill="1" applyBorder="1" applyAlignment="1">
      <alignment horizontal="justify" vertical="top" wrapText="1"/>
    </xf>
    <xf numFmtId="0" fontId="6" fillId="0" borderId="0" xfId="1" applyFont="1" applyFill="1" applyBorder="1" applyAlignment="1">
      <alignment horizontal="center" vertical="top" wrapText="1"/>
    </xf>
    <xf numFmtId="0" fontId="6" fillId="0" borderId="0" xfId="1" applyFont="1" applyFill="1" applyBorder="1" applyAlignment="1">
      <alignment horizontal="left" vertical="top" wrapText="1"/>
    </xf>
    <xf numFmtId="0" fontId="4" fillId="0" borderId="0" xfId="1" applyNumberFormat="1" applyFont="1" applyFill="1" applyBorder="1" applyAlignment="1">
      <alignment horizontal="justify" vertical="justify"/>
    </xf>
    <xf numFmtId="0" fontId="4" fillId="0" borderId="0" xfId="1" applyFont="1"/>
    <xf numFmtId="0" fontId="8" fillId="0" borderId="0" xfId="1" applyFont="1"/>
    <xf numFmtId="0" fontId="8" fillId="0" borderId="0" xfId="1" applyFont="1" applyAlignment="1">
      <alignment horizontal="left"/>
    </xf>
    <xf numFmtId="0" fontId="4" fillId="0" borderId="0" xfId="1" applyNumberFormat="1" applyFont="1" applyFill="1" applyBorder="1" applyAlignment="1">
      <alignment horizontal="center" vertical="justify"/>
    </xf>
    <xf numFmtId="0" fontId="9" fillId="0" borderId="0" xfId="1" applyNumberFormat="1" applyFont="1" applyFill="1" applyBorder="1" applyAlignment="1">
      <alignment horizontal="center" vertical="justify"/>
    </xf>
    <xf numFmtId="0" fontId="8" fillId="0" borderId="0" xfId="1" applyFont="1" applyAlignment="1">
      <alignment horizontal="center"/>
    </xf>
    <xf numFmtId="0" fontId="4" fillId="0" borderId="0" xfId="1" quotePrefix="1" applyNumberFormat="1" applyFont="1" applyFill="1" applyBorder="1" applyAlignment="1">
      <alignment horizontal="justify" vertical="justify"/>
    </xf>
    <xf numFmtId="0" fontId="1" fillId="0" borderId="0" xfId="1" applyFont="1" applyAlignment="1">
      <alignment horizontal="justify" vertical="top"/>
    </xf>
    <xf numFmtId="0" fontId="1" fillId="0" borderId="0" xfId="1" applyFont="1" applyAlignment="1">
      <alignment vertical="top" wrapText="1"/>
    </xf>
    <xf numFmtId="0" fontId="1" fillId="0" borderId="0" xfId="1" applyFont="1" applyAlignment="1">
      <alignment horizontal="center" vertical="top"/>
    </xf>
    <xf numFmtId="0" fontId="1" fillId="0" borderId="0" xfId="1" applyFont="1"/>
    <xf numFmtId="0" fontId="1" fillId="0" borderId="0" xfId="1" applyFont="1" applyAlignment="1">
      <alignment vertical="top"/>
    </xf>
    <xf numFmtId="0" fontId="4" fillId="0" borderId="0" xfId="1" applyFont="1" applyFill="1" applyBorder="1" applyAlignment="1">
      <alignment horizontal="left"/>
    </xf>
    <xf numFmtId="0" fontId="4" fillId="0" borderId="0" xfId="1" applyFont="1" applyFill="1" applyBorder="1" applyAlignment="1"/>
    <xf numFmtId="0" fontId="4" fillId="0" borderId="0" xfId="1" applyFont="1" applyFill="1" applyBorder="1" applyAlignment="1">
      <alignment vertical="top" wrapText="1"/>
    </xf>
    <xf numFmtId="0" fontId="6" fillId="0" borderId="0" xfId="1" applyFont="1" applyFill="1" applyBorder="1" applyAlignment="1">
      <alignment horizontal="center" wrapText="1"/>
    </xf>
    <xf numFmtId="0" fontId="4" fillId="0" borderId="0" xfId="1" applyFont="1" applyFill="1" applyBorder="1" applyAlignment="1">
      <alignment horizontal="left" vertical="top" wrapText="1"/>
    </xf>
    <xf numFmtId="0" fontId="4" fillId="0" borderId="0" xfId="1" applyFont="1" applyFill="1" applyBorder="1" applyAlignment="1">
      <alignment horizontal="center" vertical="top" wrapText="1"/>
    </xf>
    <xf numFmtId="0" fontId="4" fillId="0" borderId="0" xfId="1" applyFont="1" applyFill="1" applyBorder="1" applyAlignment="1">
      <alignment horizontal="left" vertical="top"/>
    </xf>
    <xf numFmtId="0" fontId="4" fillId="0" borderId="0" xfId="1" applyFont="1" applyFill="1" applyBorder="1" applyAlignment="1">
      <alignment horizontal="center"/>
    </xf>
    <xf numFmtId="0" fontId="4" fillId="0" borderId="0" xfId="1" applyFont="1" applyFill="1" applyBorder="1" applyAlignment="1">
      <alignment wrapText="1"/>
    </xf>
    <xf numFmtId="2" fontId="6" fillId="0" borderId="0" xfId="1" applyNumberFormat="1" applyFont="1" applyFill="1" applyBorder="1" applyAlignment="1">
      <alignment horizontal="center" vertical="top" wrapText="1"/>
    </xf>
    <xf numFmtId="167" fontId="6" fillId="0" borderId="0" xfId="1" applyNumberFormat="1" applyFont="1" applyFill="1" applyBorder="1" applyAlignment="1">
      <alignment horizontal="center" vertical="top" wrapText="1"/>
    </xf>
    <xf numFmtId="0" fontId="4" fillId="0" borderId="0" xfId="1" applyFont="1" applyFill="1" applyBorder="1" applyAlignment="1">
      <alignment horizontal="justify" wrapText="1"/>
    </xf>
    <xf numFmtId="0" fontId="6" fillId="0" borderId="0" xfId="1" applyFont="1" applyFill="1" applyBorder="1" applyAlignment="1">
      <alignment horizontal="left" vertical="top"/>
    </xf>
    <xf numFmtId="165" fontId="10" fillId="0" borderId="0" xfId="3" applyNumberFormat="1" applyFont="1" applyFill="1" applyBorder="1" applyAlignment="1" applyProtection="1">
      <alignment horizontal="right"/>
    </xf>
    <xf numFmtId="0" fontId="6" fillId="0" borderId="10" xfId="1" applyFont="1" applyFill="1" applyBorder="1" applyAlignment="1">
      <alignment horizontal="center" vertical="top" wrapText="1"/>
    </xf>
    <xf numFmtId="0" fontId="6" fillId="0" borderId="0" xfId="1" applyFont="1" applyFill="1" applyBorder="1" applyAlignment="1">
      <alignment horizontal="center" vertical="top"/>
    </xf>
    <xf numFmtId="165" fontId="4" fillId="0" borderId="0" xfId="3" applyNumberFormat="1" applyFont="1" applyFill="1" applyBorder="1" applyAlignment="1" applyProtection="1">
      <alignment horizontal="right"/>
    </xf>
    <xf numFmtId="0" fontId="6" fillId="0" borderId="0" xfId="1" applyFont="1" applyFill="1" applyBorder="1" applyAlignment="1" applyProtection="1">
      <alignment horizontal="left" vertical="top"/>
      <protection locked="0"/>
    </xf>
    <xf numFmtId="0" fontId="11"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left" vertical="top"/>
      <protection locked="0"/>
    </xf>
    <xf numFmtId="0" fontId="4" fillId="0" borderId="0" xfId="1" applyNumberFormat="1" applyFont="1" applyFill="1" applyBorder="1" applyAlignment="1" applyProtection="1">
      <alignment horizontal="left" vertical="top"/>
      <protection locked="0"/>
    </xf>
    <xf numFmtId="0" fontId="4" fillId="0" borderId="0" xfId="1" applyFont="1" applyFill="1" applyBorder="1" applyAlignment="1" applyProtection="1">
      <protection locked="0"/>
    </xf>
    <xf numFmtId="0" fontId="4" fillId="0" borderId="0" xfId="1" applyFont="1" applyFill="1" applyAlignment="1" applyProtection="1">
      <protection locked="0"/>
    </xf>
    <xf numFmtId="0" fontId="6" fillId="0" borderId="0" xfId="1" applyFont="1" applyFill="1" applyBorder="1" applyAlignment="1" applyProtection="1">
      <alignment horizontal="center" vertical="top"/>
      <protection locked="0"/>
    </xf>
    <xf numFmtId="0" fontId="4" fillId="0" borderId="0" xfId="1" applyFont="1" applyFill="1" applyBorder="1" applyAlignment="1">
      <alignment vertical="top"/>
    </xf>
    <xf numFmtId="0" fontId="9" fillId="0" borderId="0" xfId="1" applyFont="1" applyFill="1" applyBorder="1" applyAlignment="1">
      <alignment horizontal="left" vertical="top" wrapText="1"/>
    </xf>
    <xf numFmtId="15" fontId="6" fillId="0" borderId="0" xfId="1" quotePrefix="1" applyNumberFormat="1" applyFont="1" applyFill="1" applyBorder="1" applyAlignment="1">
      <alignment horizontal="center" vertical="top" wrapText="1"/>
    </xf>
    <xf numFmtId="165" fontId="4" fillId="0" borderId="0" xfId="3" applyNumberFormat="1" applyFont="1" applyFill="1" applyBorder="1" applyAlignment="1" applyProtection="1">
      <alignment horizontal="center" wrapText="1"/>
    </xf>
    <xf numFmtId="0" fontId="4" fillId="0" borderId="0" xfId="1" applyFont="1" applyFill="1" applyBorder="1" applyAlignment="1">
      <alignment horizontal="right"/>
    </xf>
    <xf numFmtId="0" fontId="12" fillId="0" borderId="0" xfId="1" applyFont="1" applyFill="1" applyBorder="1" applyAlignment="1">
      <alignment horizontal="left" vertical="top"/>
    </xf>
    <xf numFmtId="37" fontId="4" fillId="0" borderId="0" xfId="1" applyNumberFormat="1" applyFont="1" applyFill="1" applyBorder="1" applyAlignment="1">
      <alignment horizontal="right" vertical="top" wrapText="1"/>
    </xf>
    <xf numFmtId="169" fontId="4" fillId="0" borderId="0" xfId="1" applyNumberFormat="1" applyFont="1" applyFill="1" applyBorder="1" applyAlignment="1">
      <alignment horizontal="right" vertical="top" wrapText="1"/>
    </xf>
    <xf numFmtId="165" fontId="4" fillId="0" borderId="11" xfId="3" applyNumberFormat="1" applyFont="1" applyFill="1" applyBorder="1" applyAlignment="1" applyProtection="1">
      <alignment horizontal="center" wrapText="1"/>
    </xf>
    <xf numFmtId="0" fontId="4" fillId="0" borderId="10" xfId="1" applyFont="1" applyFill="1" applyBorder="1" applyAlignment="1">
      <alignment horizontal="center"/>
    </xf>
    <xf numFmtId="165" fontId="4" fillId="0" borderId="0" xfId="1" applyNumberFormat="1" applyFont="1" applyFill="1" applyBorder="1"/>
    <xf numFmtId="0" fontId="11" fillId="0" borderId="0" xfId="1" applyFont="1" applyFill="1" applyBorder="1" applyAlignment="1">
      <alignment horizontal="left" vertical="top"/>
    </xf>
    <xf numFmtId="0" fontId="14" fillId="0" borderId="0" xfId="1" applyFont="1" applyFill="1" applyBorder="1" applyAlignment="1">
      <alignment horizontal="left"/>
    </xf>
    <xf numFmtId="0" fontId="6" fillId="0" borderId="0" xfId="1" applyFont="1" applyFill="1" applyBorder="1" applyAlignment="1">
      <alignment horizontal="left"/>
    </xf>
    <xf numFmtId="0" fontId="10" fillId="0" borderId="0" xfId="1" applyFont="1" applyFill="1" applyBorder="1" applyAlignment="1">
      <alignment horizontal="center" vertical="top" wrapText="1"/>
    </xf>
    <xf numFmtId="0" fontId="2" fillId="0" borderId="0" xfId="1" applyFont="1" applyFill="1" applyBorder="1" applyAlignment="1">
      <alignment vertical="center" wrapText="1"/>
    </xf>
    <xf numFmtId="0" fontId="1" fillId="0" borderId="0" xfId="1" applyFont="1" applyFill="1" applyAlignment="1">
      <alignment vertical="center" wrapText="1"/>
    </xf>
    <xf numFmtId="0" fontId="2" fillId="0" borderId="0" xfId="1" applyFont="1" applyFill="1" applyAlignment="1">
      <alignment vertical="center"/>
    </xf>
    <xf numFmtId="166" fontId="6" fillId="0" borderId="0" xfId="1" applyNumberFormat="1" applyFont="1" applyFill="1" applyBorder="1" applyAlignment="1">
      <alignment horizontal="center" vertical="top" wrapText="1"/>
    </xf>
    <xf numFmtId="0" fontId="6" fillId="0" borderId="0" xfId="1" applyFont="1" applyFill="1" applyBorder="1" applyAlignment="1">
      <alignment vertical="center" wrapText="1"/>
    </xf>
    <xf numFmtId="0" fontId="4" fillId="0" borderId="0" xfId="1" applyFont="1" applyFill="1" applyAlignment="1">
      <alignment vertical="center"/>
    </xf>
    <xf numFmtId="0" fontId="4" fillId="0" borderId="0" xfId="1" applyFont="1" applyFill="1" applyBorder="1" applyAlignment="1">
      <alignment horizontal="left" wrapText="1"/>
    </xf>
    <xf numFmtId="0" fontId="6" fillId="0" borderId="0" xfId="1" applyFont="1" applyFill="1" applyBorder="1" applyAlignment="1">
      <alignment horizontal="center"/>
    </xf>
    <xf numFmtId="167" fontId="4" fillId="0" borderId="12" xfId="1" applyNumberFormat="1" applyFont="1" applyFill="1" applyBorder="1" applyAlignment="1">
      <alignment horizontal="left"/>
    </xf>
    <xf numFmtId="0" fontId="6" fillId="0" borderId="0" xfId="1" applyFont="1" applyFill="1" applyBorder="1" applyAlignment="1">
      <alignment horizontal="right"/>
    </xf>
    <xf numFmtId="165" fontId="4" fillId="0" borderId="0" xfId="3" applyNumberFormat="1" applyFont="1" applyFill="1" applyBorder="1" applyAlignment="1" applyProtection="1">
      <alignment horizontal="left"/>
    </xf>
    <xf numFmtId="165" fontId="4" fillId="0" borderId="0" xfId="3" applyNumberFormat="1" applyFont="1" applyFill="1" applyBorder="1" applyAlignment="1" applyProtection="1"/>
    <xf numFmtId="0" fontId="6" fillId="0" borderId="0" xfId="1" applyFont="1" applyFill="1" applyBorder="1" applyAlignment="1">
      <alignment horizontal="left" wrapText="1"/>
    </xf>
    <xf numFmtId="165" fontId="4" fillId="0" borderId="0" xfId="3" applyNumberFormat="1" applyFont="1" applyFill="1" applyBorder="1" applyAlignment="1" applyProtection="1">
      <alignment horizontal="left" wrapText="1"/>
    </xf>
    <xf numFmtId="0" fontId="1" fillId="0" borderId="0" xfId="1" applyFont="1" applyFill="1" applyAlignment="1">
      <alignment wrapText="1"/>
    </xf>
    <xf numFmtId="0" fontId="0" fillId="0" borderId="0" xfId="1" applyFont="1" applyFill="1" applyAlignment="1">
      <alignment wrapText="1"/>
    </xf>
    <xf numFmtId="165" fontId="4" fillId="0" borderId="0" xfId="3" applyNumberFormat="1" applyFont="1" applyFill="1" applyBorder="1" applyAlignment="1" applyProtection="1">
      <alignment vertical="top" wrapText="1"/>
    </xf>
    <xf numFmtId="165" fontId="4" fillId="0" borderId="0" xfId="3" applyNumberFormat="1" applyFont="1" applyFill="1" applyBorder="1" applyAlignment="1" applyProtection="1">
      <alignment horizontal="right" wrapText="1"/>
    </xf>
    <xf numFmtId="0" fontId="4" fillId="0" borderId="0" xfId="1" applyFont="1" applyFill="1" applyBorder="1" applyAlignment="1">
      <alignment horizontal="left" wrapText="1"/>
    </xf>
    <xf numFmtId="165" fontId="9" fillId="0" borderId="0" xfId="3" applyNumberFormat="1" applyFont="1" applyFill="1" applyBorder="1" applyAlignment="1" applyProtection="1">
      <alignment vertical="top" wrapText="1"/>
    </xf>
    <xf numFmtId="39" fontId="4" fillId="0" borderId="0" xfId="3" applyNumberFormat="1" applyFont="1" applyFill="1" applyBorder="1" applyAlignment="1" applyProtection="1">
      <alignment horizontal="right" wrapText="1"/>
    </xf>
    <xf numFmtId="39" fontId="4" fillId="0" borderId="0" xfId="1" applyNumberFormat="1" applyFont="1" applyFill="1" applyBorder="1" applyAlignment="1"/>
    <xf numFmtId="39" fontId="4" fillId="0" borderId="0" xfId="1" applyNumberFormat="1" applyFont="1" applyFill="1" applyBorder="1"/>
    <xf numFmtId="170" fontId="4" fillId="0" borderId="0" xfId="3" applyNumberFormat="1" applyFont="1" applyFill="1" applyBorder="1" applyAlignment="1" applyProtection="1">
      <alignment horizontal="left"/>
    </xf>
    <xf numFmtId="170" fontId="4" fillId="0" borderId="0" xfId="3" applyNumberFormat="1" applyFont="1" applyFill="1" applyBorder="1" applyAlignment="1" applyProtection="1">
      <alignment horizontal="right"/>
    </xf>
    <xf numFmtId="40" fontId="4" fillId="0" borderId="0" xfId="1" applyNumberFormat="1" applyFont="1" applyFill="1" applyBorder="1" applyAlignment="1"/>
    <xf numFmtId="0" fontId="4" fillId="0" borderId="0" xfId="2" applyFont="1" applyFill="1" applyBorder="1"/>
    <xf numFmtId="0" fontId="4" fillId="0" borderId="0" xfId="1" applyFont="1" applyFill="1" applyAlignment="1">
      <alignment horizontal="center" vertical="top" wrapText="1"/>
    </xf>
    <xf numFmtId="0" fontId="4" fillId="0" borderId="0" xfId="1" applyFont="1" applyFill="1" applyAlignment="1">
      <alignment vertical="top" wrapText="1"/>
    </xf>
    <xf numFmtId="0" fontId="2" fillId="0" borderId="13" xfId="7" applyFont="1" applyFill="1" applyBorder="1"/>
    <xf numFmtId="0" fontId="2" fillId="0" borderId="14" xfId="7" applyFont="1" applyFill="1" applyBorder="1"/>
    <xf numFmtId="0" fontId="2" fillId="0" borderId="15" xfId="7" applyFont="1" applyFill="1" applyBorder="1"/>
    <xf numFmtId="0" fontId="2" fillId="0" borderId="0" xfId="7" applyFont="1" applyFill="1"/>
    <xf numFmtId="172" fontId="2" fillId="0" borderId="16" xfId="7" quotePrefix="1" applyNumberFormat="1" applyFont="1" applyFill="1" applyBorder="1" applyAlignment="1">
      <alignment horizontal="center" vertical="top" wrapText="1"/>
    </xf>
    <xf numFmtId="172" fontId="2" fillId="0" borderId="0" xfId="7" quotePrefix="1" applyNumberFormat="1" applyFont="1" applyFill="1" applyBorder="1" applyAlignment="1">
      <alignment horizontal="center" vertical="top" wrapText="1"/>
    </xf>
    <xf numFmtId="172" fontId="2" fillId="0" borderId="17" xfId="7" quotePrefix="1" applyNumberFormat="1" applyFont="1" applyFill="1" applyBorder="1" applyAlignment="1">
      <alignment horizontal="center" vertical="top" wrapText="1"/>
    </xf>
    <xf numFmtId="165" fontId="6" fillId="0" borderId="18" xfId="7" applyNumberFormat="1" applyFont="1" applyFill="1" applyBorder="1" applyAlignment="1">
      <alignment vertical="center"/>
    </xf>
    <xf numFmtId="165" fontId="6" fillId="0" borderId="0" xfId="7" applyNumberFormat="1" applyFont="1" applyFill="1" applyBorder="1" applyAlignment="1">
      <alignment vertical="center"/>
    </xf>
    <xf numFmtId="172" fontId="10" fillId="0" borderId="13" xfId="7" applyNumberFormat="1" applyFont="1" applyFill="1" applyBorder="1" applyAlignment="1">
      <alignment horizontal="center" vertical="center"/>
    </xf>
    <xf numFmtId="172" fontId="10" fillId="0" borderId="14" xfId="7" applyNumberFormat="1" applyFont="1" applyFill="1" applyBorder="1" applyAlignment="1">
      <alignment horizontal="center" vertical="center"/>
    </xf>
    <xf numFmtId="172" fontId="10" fillId="0" borderId="15" xfId="7" applyNumberFormat="1" applyFont="1" applyFill="1" applyBorder="1" applyAlignment="1">
      <alignment horizontal="center" vertical="center"/>
    </xf>
    <xf numFmtId="0" fontId="2" fillId="0" borderId="16" xfId="7" applyFont="1" applyFill="1" applyBorder="1" applyAlignment="1">
      <alignment horizontal="left" vertical="center"/>
    </xf>
    <xf numFmtId="0" fontId="2" fillId="0" borderId="0" xfId="7" applyFont="1" applyFill="1" applyBorder="1" applyAlignment="1">
      <alignment vertical="center"/>
    </xf>
    <xf numFmtId="173" fontId="2" fillId="0" borderId="0" xfId="7" applyNumberFormat="1" applyFont="1" applyFill="1" applyBorder="1" applyAlignment="1">
      <alignment horizontal="center" vertical="center"/>
    </xf>
    <xf numFmtId="173" fontId="2" fillId="0" borderId="17" xfId="7" applyNumberFormat="1" applyFont="1" applyFill="1" applyBorder="1" applyAlignment="1">
      <alignment horizontal="center" vertical="center"/>
    </xf>
    <xf numFmtId="0" fontId="2" fillId="0" borderId="0" xfId="7" applyFont="1" applyFill="1" applyBorder="1" applyAlignment="1">
      <alignment horizontal="center" vertical="center"/>
    </xf>
    <xf numFmtId="172" fontId="2" fillId="0" borderId="17" xfId="7" applyNumberFormat="1" applyFont="1" applyFill="1" applyBorder="1" applyAlignment="1">
      <alignment horizontal="center" vertical="center"/>
    </xf>
    <xf numFmtId="0" fontId="2" fillId="0" borderId="16" xfId="7" quotePrefix="1" applyFont="1" applyFill="1" applyBorder="1" applyAlignment="1">
      <alignment horizontal="left" vertical="center"/>
    </xf>
    <xf numFmtId="14" fontId="2" fillId="0" borderId="0" xfId="7" quotePrefix="1" applyNumberFormat="1" applyFont="1" applyFill="1" applyBorder="1" applyAlignment="1">
      <alignment horizontal="center" vertical="center"/>
    </xf>
    <xf numFmtId="0" fontId="2" fillId="0" borderId="17" xfId="7" applyFont="1" applyFill="1" applyBorder="1"/>
    <xf numFmtId="173" fontId="10" fillId="0" borderId="0" xfId="7" applyNumberFormat="1" applyFont="1" applyFill="1" applyBorder="1" applyAlignment="1">
      <alignment horizontal="center" vertical="center"/>
    </xf>
    <xf numFmtId="172" fontId="10" fillId="0" borderId="17" xfId="7" applyNumberFormat="1" applyFont="1" applyFill="1" applyBorder="1" applyAlignment="1">
      <alignment horizontal="center" vertical="center"/>
    </xf>
    <xf numFmtId="172" fontId="10" fillId="0" borderId="0" xfId="7" applyNumberFormat="1" applyFont="1" applyFill="1" applyBorder="1" applyAlignment="1">
      <alignment horizontal="center" vertical="center"/>
    </xf>
    <xf numFmtId="0" fontId="10" fillId="0" borderId="16" xfId="7" applyFont="1" applyFill="1" applyBorder="1" applyAlignment="1">
      <alignment horizontal="left" vertical="center"/>
    </xf>
    <xf numFmtId="173" fontId="2" fillId="0" borderId="0" xfId="7" applyNumberFormat="1" applyFont="1" applyFill="1" applyBorder="1" applyAlignment="1">
      <alignment vertical="center"/>
    </xf>
    <xf numFmtId="172" fontId="2" fillId="0" borderId="17" xfId="7" applyNumberFormat="1" applyFont="1" applyFill="1" applyBorder="1" applyAlignment="1">
      <alignment vertical="center"/>
    </xf>
    <xf numFmtId="172" fontId="2" fillId="0" borderId="20" xfId="6" applyNumberFormat="1" applyFont="1" applyFill="1" applyBorder="1" applyAlignment="1">
      <alignment horizontal="center"/>
    </xf>
    <xf numFmtId="172" fontId="2" fillId="0" borderId="20" xfId="6" applyNumberFormat="1" applyFont="1" applyFill="1" applyBorder="1"/>
    <xf numFmtId="172" fontId="2" fillId="0" borderId="0" xfId="6" applyNumberFormat="1" applyFont="1" applyFill="1" applyBorder="1"/>
    <xf numFmtId="172" fontId="2" fillId="0" borderId="17" xfId="6" applyNumberFormat="1" applyFont="1" applyFill="1" applyBorder="1" applyAlignment="1">
      <alignment horizontal="center"/>
    </xf>
    <xf numFmtId="0" fontId="2" fillId="0" borderId="0" xfId="7" applyFont="1" applyFill="1" applyBorder="1" applyAlignment="1">
      <alignment horizontal="left" vertical="center"/>
    </xf>
    <xf numFmtId="172" fontId="16" fillId="0" borderId="17" xfId="7" applyNumberFormat="1" applyFont="1" applyFill="1" applyBorder="1" applyAlignment="1">
      <alignment horizontal="center"/>
    </xf>
    <xf numFmtId="0" fontId="17" fillId="0" borderId="0" xfId="7" applyFont="1" applyFill="1" applyBorder="1" applyAlignment="1">
      <alignment vertical="center"/>
    </xf>
    <xf numFmtId="172" fontId="2" fillId="0" borderId="22" xfId="6" applyNumberFormat="1" applyFont="1" applyFill="1" applyBorder="1"/>
    <xf numFmtId="0" fontId="2" fillId="0" borderId="0" xfId="7" quotePrefix="1" applyFont="1" applyFill="1" applyBorder="1" applyAlignment="1">
      <alignment horizontal="left" vertical="center"/>
    </xf>
    <xf numFmtId="173" fontId="10" fillId="0" borderId="0" xfId="7" applyNumberFormat="1" applyFont="1" applyFill="1" applyBorder="1" applyAlignment="1">
      <alignment vertical="center"/>
    </xf>
    <xf numFmtId="172" fontId="10" fillId="0" borderId="24" xfId="6" applyNumberFormat="1" applyFont="1" applyFill="1" applyBorder="1"/>
    <xf numFmtId="172" fontId="2" fillId="0" borderId="17" xfId="6" applyNumberFormat="1" applyFont="1" applyFill="1" applyBorder="1"/>
    <xf numFmtId="172" fontId="2" fillId="0" borderId="22" xfId="6" applyNumberFormat="1" applyFont="1" applyFill="1" applyBorder="1" applyAlignment="1">
      <alignment horizontal="center"/>
    </xf>
    <xf numFmtId="0" fontId="2" fillId="0" borderId="0" xfId="7" applyFont="1" applyFill="1" applyBorder="1"/>
    <xf numFmtId="173" fontId="2" fillId="0" borderId="0" xfId="6" applyNumberFormat="1" applyFont="1" applyFill="1" applyBorder="1" applyAlignment="1">
      <alignment vertical="center"/>
    </xf>
    <xf numFmtId="0" fontId="10" fillId="0" borderId="16" xfId="7" applyFont="1" applyFill="1" applyBorder="1" applyAlignment="1">
      <alignment vertical="center"/>
    </xf>
    <xf numFmtId="0" fontId="10" fillId="0" borderId="0" xfId="7" applyFont="1" applyFill="1" applyBorder="1" applyAlignment="1">
      <alignment vertical="center"/>
    </xf>
    <xf numFmtId="172" fontId="10" fillId="0" borderId="0" xfId="6" applyNumberFormat="1" applyFont="1" applyFill="1" applyBorder="1" applyAlignment="1">
      <alignment vertical="center"/>
    </xf>
    <xf numFmtId="173" fontId="19" fillId="0" borderId="0" xfId="7" applyNumberFormat="1" applyFont="1" applyFill="1" applyBorder="1" applyAlignment="1">
      <alignment vertical="center"/>
    </xf>
    <xf numFmtId="0" fontId="20" fillId="0" borderId="0" xfId="7" applyFont="1" applyFill="1"/>
    <xf numFmtId="0" fontId="2" fillId="0" borderId="25" xfId="7" applyFont="1" applyFill="1" applyBorder="1" applyAlignment="1">
      <alignment horizontal="left" vertical="center"/>
    </xf>
    <xf numFmtId="0" fontId="2" fillId="0" borderId="10" xfId="7" applyFont="1" applyFill="1" applyBorder="1" applyAlignment="1">
      <alignment vertical="center"/>
    </xf>
    <xf numFmtId="173" fontId="2" fillId="0" borderId="10" xfId="7" applyNumberFormat="1" applyFont="1" applyFill="1" applyBorder="1" applyAlignment="1">
      <alignment vertical="center"/>
    </xf>
    <xf numFmtId="172" fontId="2" fillId="0" borderId="20" xfId="7" applyNumberFormat="1" applyFont="1" applyFill="1" applyBorder="1" applyAlignment="1">
      <alignment vertical="center"/>
    </xf>
    <xf numFmtId="0" fontId="2" fillId="0" borderId="13" xfId="7" applyFont="1" applyFill="1" applyBorder="1" applyAlignment="1">
      <alignment horizontal="left" vertical="center"/>
    </xf>
    <xf numFmtId="0" fontId="2" fillId="0" borderId="14" xfId="7" applyFont="1" applyFill="1" applyBorder="1" applyAlignment="1">
      <alignment horizontal="center" vertical="center"/>
    </xf>
    <xf numFmtId="0" fontId="21" fillId="0" borderId="14" xfId="7" applyFont="1" applyFill="1" applyBorder="1" applyAlignment="1">
      <alignment vertical="center"/>
    </xf>
    <xf numFmtId="173" fontId="2" fillId="0" borderId="14" xfId="7" applyNumberFormat="1" applyFont="1" applyFill="1" applyBorder="1" applyAlignment="1">
      <alignment vertical="center"/>
    </xf>
    <xf numFmtId="172" fontId="2" fillId="0" borderId="15" xfId="7" applyNumberFormat="1" applyFont="1" applyFill="1" applyBorder="1" applyAlignment="1">
      <alignment vertical="center"/>
    </xf>
    <xf numFmtId="0" fontId="2" fillId="0" borderId="0" xfId="7" applyFont="1" applyFill="1" applyBorder="1" applyAlignment="1">
      <alignment vertical="top" wrapText="1"/>
    </xf>
    <xf numFmtId="172" fontId="2" fillId="0" borderId="0" xfId="7" applyNumberFormat="1" applyFont="1" applyFill="1" applyBorder="1" applyAlignment="1">
      <alignment vertical="center"/>
    </xf>
    <xf numFmtId="0" fontId="1" fillId="0" borderId="13" xfId="7" applyFont="1" applyFill="1" applyBorder="1"/>
    <xf numFmtId="0" fontId="1" fillId="0" borderId="14" xfId="7" applyFont="1" applyFill="1" applyBorder="1"/>
    <xf numFmtId="0" fontId="1" fillId="0" borderId="15" xfId="7" applyFont="1" applyFill="1" applyBorder="1"/>
    <xf numFmtId="0" fontId="1" fillId="0" borderId="0" xfId="7" applyFont="1" applyFill="1"/>
    <xf numFmtId="0" fontId="1" fillId="0" borderId="16" xfId="7" applyFont="1" applyFill="1" applyBorder="1"/>
    <xf numFmtId="0" fontId="1" fillId="0" borderId="0" xfId="7" applyFont="1" applyFill="1" applyBorder="1"/>
    <xf numFmtId="0" fontId="1" fillId="0" borderId="17" xfId="7" applyFont="1" applyFill="1" applyBorder="1"/>
    <xf numFmtId="0" fontId="2" fillId="0" borderId="0" xfId="2" applyFont="1" applyFill="1" applyAlignment="1">
      <alignment horizontal="center"/>
    </xf>
    <xf numFmtId="0" fontId="2" fillId="0" borderId="16" xfId="2" applyFont="1" applyFill="1" applyBorder="1" applyAlignment="1">
      <alignment horizontal="center"/>
    </xf>
    <xf numFmtId="0" fontId="2" fillId="0" borderId="17" xfId="2" applyFont="1" applyFill="1" applyBorder="1" applyAlignment="1">
      <alignment horizontal="center"/>
    </xf>
    <xf numFmtId="0" fontId="6" fillId="0" borderId="16" xfId="2" applyFont="1" applyFill="1" applyBorder="1" applyAlignment="1">
      <alignment horizontal="center"/>
    </xf>
    <xf numFmtId="0" fontId="6" fillId="0" borderId="0" xfId="2" applyFont="1" applyFill="1" applyBorder="1" applyAlignment="1">
      <alignment horizontal="center"/>
    </xf>
    <xf numFmtId="0" fontId="6" fillId="0" borderId="17" xfId="2" applyFont="1" applyFill="1" applyBorder="1" applyAlignment="1">
      <alignment horizontal="center"/>
    </xf>
    <xf numFmtId="0" fontId="2" fillId="0" borderId="16" xfId="2" applyFont="1" applyFill="1" applyBorder="1"/>
    <xf numFmtId="0" fontId="2" fillId="0" borderId="0" xfId="2" applyFont="1" applyFill="1" applyBorder="1"/>
    <xf numFmtId="172" fontId="23" fillId="0" borderId="0" xfId="6" applyNumberFormat="1" applyFont="1" applyFill="1" applyBorder="1" applyAlignment="1">
      <alignment horizontal="center"/>
    </xf>
    <xf numFmtId="172" fontId="2" fillId="0" borderId="0" xfId="6" applyNumberFormat="1" applyFont="1" applyFill="1" applyBorder="1" applyAlignment="1">
      <alignment horizontal="right"/>
    </xf>
    <xf numFmtId="0" fontId="2" fillId="0" borderId="16" xfId="7" applyFont="1" applyFill="1" applyBorder="1"/>
    <xf numFmtId="0" fontId="2" fillId="0" borderId="26" xfId="7" applyFont="1" applyFill="1" applyBorder="1"/>
    <xf numFmtId="0" fontId="2" fillId="0" borderId="26" xfId="7" applyFont="1" applyFill="1" applyBorder="1" applyAlignment="1">
      <alignment horizontal="center"/>
    </xf>
    <xf numFmtId="0" fontId="2" fillId="0" borderId="15" xfId="7" applyFont="1" applyFill="1" applyBorder="1" applyAlignment="1">
      <alignment horizontal="center"/>
    </xf>
    <xf numFmtId="0" fontId="2" fillId="0" borderId="27" xfId="7" applyFont="1" applyFill="1" applyBorder="1" applyAlignment="1">
      <alignment horizontal="center"/>
    </xf>
    <xf numFmtId="0" fontId="2" fillId="0" borderId="17" xfId="7" applyFont="1" applyFill="1" applyBorder="1" applyAlignment="1">
      <alignment horizontal="center"/>
    </xf>
    <xf numFmtId="0" fontId="10" fillId="0" borderId="16" xfId="2" applyFont="1" applyFill="1" applyBorder="1"/>
    <xf numFmtId="0" fontId="10" fillId="0" borderId="27" xfId="7" applyFont="1" applyFill="1" applyBorder="1" applyAlignment="1">
      <alignment horizontal="center"/>
    </xf>
    <xf numFmtId="0" fontId="10" fillId="0" borderId="17" xfId="7" applyFont="1" applyFill="1" applyBorder="1" applyAlignment="1">
      <alignment horizontal="center"/>
    </xf>
    <xf numFmtId="0" fontId="2" fillId="0" borderId="0" xfId="2" applyFont="1" applyFill="1"/>
    <xf numFmtId="172" fontId="10" fillId="0" borderId="0" xfId="6" applyNumberFormat="1" applyFont="1" applyFill="1" applyBorder="1" applyAlignment="1">
      <alignment horizontal="center"/>
    </xf>
    <xf numFmtId="172" fontId="10" fillId="0" borderId="17" xfId="6" applyNumberFormat="1" applyFont="1" applyFill="1" applyBorder="1" applyAlignment="1">
      <alignment horizontal="center"/>
    </xf>
    <xf numFmtId="172" fontId="10" fillId="0" borderId="26" xfId="6" applyNumberFormat="1" applyFont="1" applyFill="1" applyBorder="1" applyAlignment="1">
      <alignment horizontal="center"/>
    </xf>
    <xf numFmtId="172" fontId="10" fillId="0" borderId="15" xfId="6" applyNumberFormat="1" applyFont="1" applyFill="1" applyBorder="1" applyAlignment="1">
      <alignment horizontal="center"/>
    </xf>
    <xf numFmtId="172" fontId="10" fillId="0" borderId="27" xfId="6" applyNumberFormat="1" applyFont="1" applyFill="1" applyBorder="1" applyAlignment="1">
      <alignment horizontal="center"/>
    </xf>
    <xf numFmtId="0" fontId="10" fillId="0" borderId="0" xfId="2" applyFont="1" applyFill="1" applyBorder="1" applyAlignment="1">
      <alignment horizontal="center"/>
    </xf>
    <xf numFmtId="172" fontId="10" fillId="0" borderId="27" xfId="6" applyNumberFormat="1" applyFont="1" applyFill="1" applyBorder="1" applyAlignment="1">
      <alignment horizontal="right"/>
    </xf>
    <xf numFmtId="173" fontId="2" fillId="0" borderId="27" xfId="6" applyNumberFormat="1" applyFont="1" applyFill="1" applyBorder="1"/>
    <xf numFmtId="174" fontId="2" fillId="0" borderId="0" xfId="6" applyNumberFormat="1" applyFont="1" applyFill="1" applyBorder="1"/>
    <xf numFmtId="172" fontId="2" fillId="0" borderId="0" xfId="7" applyNumberFormat="1" applyFont="1" applyFill="1"/>
    <xf numFmtId="172" fontId="2" fillId="0" borderId="27" xfId="6" applyNumberFormat="1" applyFont="1" applyFill="1" applyBorder="1"/>
    <xf numFmtId="173" fontId="2" fillId="0" borderId="28" xfId="6" applyNumberFormat="1" applyFont="1" applyFill="1" applyBorder="1"/>
    <xf numFmtId="37" fontId="2" fillId="0" borderId="27" xfId="6" applyNumberFormat="1" applyFont="1" applyFill="1" applyBorder="1"/>
    <xf numFmtId="172" fontId="2" fillId="0" borderId="28" xfId="6" applyNumberFormat="1" applyFont="1" applyFill="1" applyBorder="1"/>
    <xf numFmtId="0" fontId="18" fillId="0" borderId="16" xfId="2" applyFont="1" applyFill="1" applyBorder="1"/>
    <xf numFmtId="174" fontId="19" fillId="0" borderId="0" xfId="6" applyNumberFormat="1" applyFont="1" applyFill="1" applyBorder="1"/>
    <xf numFmtId="172" fontId="2" fillId="0" borderId="29" xfId="6" applyNumberFormat="1" applyFont="1" applyFill="1" applyBorder="1"/>
    <xf numFmtId="172" fontId="2" fillId="0" borderId="0" xfId="6" applyNumberFormat="1" applyFont="1" applyFill="1" applyBorder="1" applyAlignment="1">
      <alignment horizontal="left"/>
    </xf>
    <xf numFmtId="38" fontId="2" fillId="0" borderId="0" xfId="2" applyNumberFormat="1" applyFont="1" applyFill="1" applyBorder="1"/>
    <xf numFmtId="171" fontId="2" fillId="0" borderId="27" xfId="6" applyFont="1" applyFill="1" applyBorder="1"/>
    <xf numFmtId="39" fontId="2" fillId="0" borderId="29" xfId="6" applyNumberFormat="1" applyFont="1" applyFill="1" applyBorder="1"/>
    <xf numFmtId="39" fontId="2" fillId="0" borderId="0" xfId="2" applyNumberFormat="1" applyFont="1" applyFill="1" applyBorder="1"/>
    <xf numFmtId="41" fontId="2" fillId="0" borderId="29" xfId="6" applyNumberFormat="1" applyFont="1" applyFill="1" applyBorder="1" applyAlignment="1">
      <alignment horizontal="right"/>
    </xf>
    <xf numFmtId="171" fontId="2" fillId="0" borderId="29" xfId="6" applyFont="1" applyFill="1" applyBorder="1" applyAlignment="1">
      <alignment horizontal="right"/>
    </xf>
    <xf numFmtId="39" fontId="2" fillId="0" borderId="29" xfId="2" applyNumberFormat="1" applyFont="1" applyFill="1" applyBorder="1"/>
    <xf numFmtId="0" fontId="17" fillId="0" borderId="16" xfId="2" applyFont="1" applyFill="1" applyBorder="1"/>
    <xf numFmtId="172" fontId="2" fillId="0" borderId="30" xfId="6" applyNumberFormat="1" applyFont="1" applyFill="1" applyBorder="1"/>
    <xf numFmtId="0" fontId="2" fillId="0" borderId="25" xfId="7" applyFont="1" applyFill="1" applyBorder="1"/>
    <xf numFmtId="0" fontId="2" fillId="0" borderId="10" xfId="7" applyFont="1" applyFill="1" applyBorder="1" applyAlignment="1">
      <alignment vertical="center" wrapText="1"/>
    </xf>
    <xf numFmtId="0" fontId="2" fillId="0" borderId="20" xfId="7" applyFont="1" applyFill="1" applyBorder="1" applyAlignment="1">
      <alignment vertical="center" wrapText="1"/>
    </xf>
    <xf numFmtId="0" fontId="2" fillId="0" borderId="14" xfId="7" applyFont="1" applyFill="1" applyBorder="1" applyAlignment="1">
      <alignment vertical="center" wrapText="1"/>
    </xf>
    <xf numFmtId="0" fontId="2" fillId="0" borderId="15" xfId="7" applyFont="1" applyFill="1" applyBorder="1" applyAlignment="1">
      <alignment vertical="center" wrapText="1"/>
    </xf>
    <xf numFmtId="0" fontId="1" fillId="0" borderId="13" xfId="7" applyFont="1" applyFill="1" applyBorder="1" applyProtection="1">
      <protection locked="0"/>
    </xf>
    <xf numFmtId="0" fontId="1" fillId="0" borderId="14" xfId="7" applyFont="1" applyFill="1" applyBorder="1" applyProtection="1">
      <protection locked="0"/>
    </xf>
    <xf numFmtId="0" fontId="1" fillId="0" borderId="15" xfId="7" applyFont="1" applyFill="1" applyBorder="1" applyProtection="1">
      <protection locked="0"/>
    </xf>
    <xf numFmtId="0" fontId="1" fillId="0" borderId="0" xfId="7"/>
    <xf numFmtId="0" fontId="1" fillId="0" borderId="16" xfId="7" applyFont="1" applyFill="1" applyBorder="1" applyProtection="1">
      <protection locked="0"/>
    </xf>
    <xf numFmtId="0" fontId="1" fillId="0" borderId="0" xfId="7" applyFont="1" applyFill="1" applyBorder="1" applyProtection="1">
      <protection locked="0"/>
    </xf>
    <xf numFmtId="0" fontId="1" fillId="0" borderId="17" xfId="7" applyFont="1" applyFill="1" applyBorder="1" applyProtection="1">
      <protection locked="0"/>
    </xf>
    <xf numFmtId="0" fontId="1" fillId="0" borderId="16" xfId="7" applyBorder="1"/>
    <xf numFmtId="0" fontId="3" fillId="0" borderId="0" xfId="7" applyFont="1" applyFill="1" applyBorder="1" applyAlignment="1" applyProtection="1">
      <alignment horizontal="center"/>
      <protection locked="0"/>
    </xf>
    <xf numFmtId="0" fontId="1" fillId="0" borderId="0" xfId="7" applyBorder="1"/>
    <xf numFmtId="0" fontId="3" fillId="0" borderId="16" xfId="7" applyFont="1" applyFill="1" applyBorder="1" applyAlignment="1" applyProtection="1">
      <alignment horizontal="center"/>
      <protection locked="0"/>
    </xf>
    <xf numFmtId="0" fontId="3" fillId="0" borderId="17" xfId="7" applyFont="1" applyFill="1" applyBorder="1" applyAlignment="1" applyProtection="1">
      <alignment horizontal="center"/>
      <protection locked="0"/>
    </xf>
    <xf numFmtId="0" fontId="2" fillId="0" borderId="0" xfId="2" applyFont="1" applyFill="1" applyBorder="1" applyAlignment="1" applyProtection="1">
      <alignment horizontal="center"/>
      <protection locked="0"/>
    </xf>
    <xf numFmtId="0" fontId="2" fillId="0" borderId="16" xfId="2" applyFont="1" applyFill="1" applyBorder="1" applyAlignment="1" applyProtection="1">
      <alignment horizontal="center"/>
      <protection locked="0"/>
    </xf>
    <xf numFmtId="0" fontId="2" fillId="0" borderId="17" xfId="2" applyFont="1" applyFill="1" applyBorder="1" applyAlignment="1" applyProtection="1">
      <alignment horizontal="center"/>
      <protection locked="0"/>
    </xf>
    <xf numFmtId="172" fontId="2" fillId="0" borderId="0" xfId="7" quotePrefix="1" applyNumberFormat="1" applyFont="1" applyFill="1" applyBorder="1" applyAlignment="1" applyProtection="1">
      <alignment horizontal="center" vertical="top" wrapText="1"/>
      <protection locked="0"/>
    </xf>
    <xf numFmtId="172" fontId="2" fillId="0" borderId="16" xfId="7" quotePrefix="1" applyNumberFormat="1" applyFont="1" applyFill="1" applyBorder="1" applyAlignment="1" applyProtection="1">
      <alignment horizontal="center" vertical="top"/>
      <protection locked="0"/>
    </xf>
    <xf numFmtId="172" fontId="2" fillId="0" borderId="17" xfId="7" quotePrefix="1" applyNumberFormat="1" applyFont="1" applyFill="1" applyBorder="1" applyAlignment="1" applyProtection="1">
      <alignment horizontal="center" vertical="top" wrapText="1"/>
      <protection locked="0"/>
    </xf>
    <xf numFmtId="0" fontId="6" fillId="0" borderId="0" xfId="2" applyFont="1" applyFill="1" applyBorder="1" applyAlignment="1" applyProtection="1">
      <alignment horizontal="center"/>
      <protection locked="0"/>
    </xf>
    <xf numFmtId="0" fontId="6" fillId="0" borderId="16" xfId="2" applyFont="1" applyFill="1" applyBorder="1" applyAlignment="1" applyProtection="1">
      <alignment horizontal="center" vertical="top"/>
      <protection locked="0"/>
    </xf>
    <xf numFmtId="0" fontId="6" fillId="0" borderId="17" xfId="2" applyFont="1" applyFill="1" applyBorder="1" applyAlignment="1" applyProtection="1">
      <alignment horizontal="center"/>
      <protection locked="0"/>
    </xf>
    <xf numFmtId="0" fontId="1" fillId="0" borderId="25" xfId="7" applyBorder="1"/>
    <xf numFmtId="0" fontId="22" fillId="0" borderId="10" xfId="2" applyFont="1" applyFill="1" applyBorder="1" applyAlignment="1" applyProtection="1">
      <alignment horizontal="center"/>
      <protection locked="0"/>
    </xf>
    <xf numFmtId="0" fontId="22" fillId="0" borderId="25" xfId="2" applyFont="1" applyFill="1" applyBorder="1" applyAlignment="1" applyProtection="1">
      <alignment horizontal="center"/>
      <protection locked="0"/>
    </xf>
    <xf numFmtId="0" fontId="22" fillId="0" borderId="20" xfId="2" applyFont="1" applyFill="1" applyBorder="1" applyAlignment="1" applyProtection="1">
      <alignment horizontal="center"/>
      <protection locked="0"/>
    </xf>
    <xf numFmtId="0" fontId="6" fillId="0" borderId="13" xfId="2" applyFont="1" applyFill="1" applyBorder="1" applyAlignment="1">
      <alignment horizontal="center"/>
    </xf>
    <xf numFmtId="0" fontId="6" fillId="0" borderId="14" xfId="2" applyFont="1" applyFill="1" applyBorder="1" applyAlignment="1">
      <alignment horizontal="center"/>
    </xf>
    <xf numFmtId="0" fontId="6" fillId="0" borderId="15" xfId="2" applyFont="1" applyFill="1" applyBorder="1" applyAlignment="1">
      <alignment horizontal="center"/>
    </xf>
    <xf numFmtId="0" fontId="10" fillId="0" borderId="14" xfId="7" applyFont="1" applyFill="1" applyBorder="1" applyAlignment="1">
      <alignment horizontal="center"/>
    </xf>
    <xf numFmtId="0" fontId="10" fillId="0" borderId="15" xfId="7" applyFont="1" applyFill="1" applyBorder="1" applyAlignment="1">
      <alignment horizontal="center"/>
    </xf>
    <xf numFmtId="0" fontId="2" fillId="0" borderId="27" xfId="7" applyFont="1" applyFill="1" applyBorder="1"/>
    <xf numFmtId="0" fontId="2" fillId="0" borderId="16" xfId="7" applyFont="1" applyBorder="1"/>
    <xf numFmtId="172" fontId="2" fillId="0" borderId="27" xfId="7" applyNumberFormat="1" applyFont="1" applyFill="1" applyBorder="1"/>
    <xf numFmtId="0" fontId="10" fillId="0" borderId="16" xfId="7" applyFont="1" applyFill="1" applyBorder="1"/>
    <xf numFmtId="171" fontId="2" fillId="0" borderId="29" xfId="6" applyFont="1" applyFill="1" applyBorder="1"/>
    <xf numFmtId="172" fontId="24" fillId="0" borderId="0" xfId="6" applyNumberFormat="1" applyFont="1" applyFill="1" applyBorder="1" applyAlignment="1">
      <alignment horizontal="center"/>
    </xf>
    <xf numFmtId="0" fontId="24" fillId="0" borderId="17" xfId="7" applyNumberFormat="1" applyFont="1" applyFill="1" applyBorder="1" applyAlignment="1">
      <alignment horizontal="center"/>
    </xf>
    <xf numFmtId="0" fontId="2" fillId="0" borderId="16" xfId="7" applyFont="1" applyFill="1" applyBorder="1" applyAlignment="1">
      <alignment horizontal="left" vertical="top"/>
    </xf>
    <xf numFmtId="0" fontId="2" fillId="0" borderId="0" xfId="7" applyFont="1" applyFill="1" applyBorder="1" applyAlignment="1">
      <alignment vertical="center" wrapText="1"/>
    </xf>
    <xf numFmtId="0" fontId="2" fillId="0" borderId="17" xfId="7" applyFont="1" applyFill="1" applyBorder="1" applyAlignment="1">
      <alignment vertical="center" wrapText="1"/>
    </xf>
    <xf numFmtId="0" fontId="2" fillId="0" borderId="10" xfId="7" applyFont="1" applyFill="1" applyBorder="1" applyAlignment="1">
      <alignment horizontal="left" vertical="top" wrapText="1"/>
    </xf>
    <xf numFmtId="0" fontId="2" fillId="0" borderId="20" xfId="7" applyFont="1" applyFill="1" applyBorder="1" applyAlignment="1">
      <alignment horizontal="left" vertical="top" wrapText="1"/>
    </xf>
    <xf numFmtId="0" fontId="4" fillId="0" borderId="0" xfId="7" applyFont="1" applyFill="1" applyBorder="1"/>
    <xf numFmtId="0" fontId="4" fillId="0" borderId="0" xfId="7" applyFont="1" applyFill="1"/>
    <xf numFmtId="0" fontId="4" fillId="0" borderId="0" xfId="7" applyFont="1" applyFill="1" applyBorder="1" applyAlignment="1">
      <alignment vertical="top" wrapText="1"/>
    </xf>
    <xf numFmtId="0" fontId="6" fillId="0" borderId="0" xfId="10" applyFont="1" applyFill="1" applyBorder="1" applyAlignment="1">
      <alignment vertical="center"/>
    </xf>
    <xf numFmtId="0" fontId="25" fillId="0" borderId="0" xfId="9" applyFont="1" applyFill="1"/>
    <xf numFmtId="0" fontId="25" fillId="0" borderId="0" xfId="9" applyFont="1" applyFill="1" applyBorder="1"/>
    <xf numFmtId="0" fontId="26" fillId="0" borderId="0" xfId="9" applyFont="1" applyFill="1" applyAlignment="1">
      <alignment horizontal="centerContinuous"/>
    </xf>
    <xf numFmtId="0" fontId="27" fillId="0" borderId="0" xfId="9" applyFont="1" applyFill="1" applyAlignment="1">
      <alignment horizontal="centerContinuous"/>
    </xf>
    <xf numFmtId="0" fontId="27" fillId="0" borderId="0" xfId="9" applyFont="1" applyFill="1" applyBorder="1" applyAlignment="1">
      <alignment horizontal="centerContinuous"/>
    </xf>
    <xf numFmtId="0" fontId="26" fillId="0" borderId="0" xfId="9" applyFont="1" applyFill="1" applyBorder="1" applyAlignment="1">
      <alignment horizontal="centerContinuous"/>
    </xf>
    <xf numFmtId="0" fontId="25" fillId="0" borderId="0" xfId="9" applyFont="1" applyFill="1" applyAlignment="1">
      <alignment horizontal="centerContinuous"/>
    </xf>
    <xf numFmtId="0" fontId="25" fillId="0" borderId="0" xfId="9" applyFont="1" applyFill="1" applyBorder="1" applyAlignment="1">
      <alignment horizontal="centerContinuous"/>
    </xf>
    <xf numFmtId="0" fontId="28" fillId="0" borderId="0" xfId="9" applyFont="1" applyFill="1" applyAlignment="1">
      <alignment horizontal="centerContinuous"/>
    </xf>
    <xf numFmtId="0" fontId="27" fillId="0" borderId="0" xfId="9" applyFont="1" applyFill="1" applyAlignment="1">
      <alignment horizontal="left"/>
    </xf>
    <xf numFmtId="0" fontId="27" fillId="0" borderId="0" xfId="9" applyFont="1" applyFill="1" applyAlignment="1">
      <alignment horizontal="center"/>
    </xf>
    <xf numFmtId="0" fontId="25" fillId="0" borderId="0" xfId="9" applyFont="1" applyFill="1" applyAlignment="1">
      <alignment horizontal="center"/>
    </xf>
    <xf numFmtId="0" fontId="25" fillId="0" borderId="0" xfId="9" applyFont="1" applyFill="1" applyBorder="1" applyAlignment="1">
      <alignment horizontal="center"/>
    </xf>
    <xf numFmtId="0" fontId="29" fillId="0" borderId="0" xfId="9" applyFont="1" applyFill="1" applyAlignment="1">
      <alignment horizontal="center"/>
    </xf>
    <xf numFmtId="0" fontId="27" fillId="0" borderId="0" xfId="9" applyFont="1" applyFill="1" applyBorder="1" applyAlignment="1">
      <alignment horizontal="left"/>
    </xf>
    <xf numFmtId="0" fontId="27" fillId="0" borderId="0" xfId="9" applyFont="1" applyFill="1" applyBorder="1" applyAlignment="1">
      <alignment horizontal="center"/>
    </xf>
    <xf numFmtId="0" fontId="28" fillId="0" borderId="0" xfId="9" applyFont="1" applyFill="1"/>
    <xf numFmtId="0" fontId="27" fillId="0" borderId="0" xfId="9" applyFont="1" applyFill="1" applyAlignment="1"/>
    <xf numFmtId="0" fontId="28" fillId="0" borderId="0" xfId="9" applyFont="1" applyFill="1" applyAlignment="1">
      <alignment horizontal="center"/>
    </xf>
    <xf numFmtId="0" fontId="30" fillId="0" borderId="0" xfId="9" applyFont="1" applyFill="1"/>
    <xf numFmtId="0" fontId="28" fillId="0" borderId="0" xfId="9" applyFont="1" applyFill="1" applyBorder="1"/>
    <xf numFmtId="0" fontId="28" fillId="0" borderId="0" xfId="9" applyFont="1" applyFill="1" applyBorder="1" applyAlignment="1">
      <alignment horizontal="center"/>
    </xf>
    <xf numFmtId="0" fontId="31" fillId="0" borderId="0" xfId="9" applyFont="1" applyFill="1" applyAlignment="1">
      <alignment horizontal="center"/>
    </xf>
    <xf numFmtId="0" fontId="32" fillId="0" borderId="0" xfId="9" applyFont="1" applyFill="1" applyAlignment="1">
      <alignment horizontal="center"/>
    </xf>
    <xf numFmtId="0" fontId="32" fillId="0" borderId="0" xfId="9" applyFont="1" applyFill="1" applyBorder="1" applyAlignment="1">
      <alignment horizontal="center"/>
    </xf>
    <xf numFmtId="0" fontId="27" fillId="0" borderId="0" xfId="9" applyFont="1" applyFill="1"/>
    <xf numFmtId="171" fontId="4" fillId="0" borderId="0" xfId="6" applyFont="1" applyFill="1"/>
    <xf numFmtId="172" fontId="28" fillId="0" borderId="0" xfId="7" applyNumberFormat="1" applyFont="1" applyFill="1" applyBorder="1"/>
    <xf numFmtId="0" fontId="28" fillId="0" borderId="0" xfId="7" applyFont="1" applyFill="1" applyBorder="1"/>
    <xf numFmtId="172" fontId="28" fillId="0" borderId="0" xfId="7" applyNumberFormat="1" applyFont="1" applyFill="1"/>
    <xf numFmtId="0" fontId="28" fillId="0" borderId="0" xfId="7" applyFont="1" applyFill="1"/>
    <xf numFmtId="171" fontId="28" fillId="0" borderId="0" xfId="6" applyFont="1" applyFill="1"/>
    <xf numFmtId="172" fontId="28" fillId="0" borderId="0" xfId="5" quotePrefix="1" applyNumberFormat="1" applyFont="1" applyFill="1" applyBorder="1" applyAlignment="1">
      <alignment horizontal="right"/>
    </xf>
    <xf numFmtId="172" fontId="28" fillId="0" borderId="0" xfId="5" applyNumberFormat="1" applyFont="1" applyFill="1" applyBorder="1" applyAlignment="1">
      <alignment horizontal="right"/>
    </xf>
    <xf numFmtId="0" fontId="28" fillId="0" borderId="10" xfId="7" applyFont="1" applyFill="1" applyBorder="1"/>
    <xf numFmtId="172" fontId="28" fillId="0" borderId="23" xfId="5" quotePrefix="1" applyNumberFormat="1" applyFont="1" applyFill="1" applyBorder="1" applyAlignment="1">
      <alignment horizontal="right"/>
    </xf>
    <xf numFmtId="172" fontId="28" fillId="0" borderId="12" xfId="5" quotePrefix="1" applyNumberFormat="1" applyFont="1" applyFill="1" applyBorder="1" applyAlignment="1">
      <alignment horizontal="right"/>
    </xf>
    <xf numFmtId="0" fontId="26" fillId="0" borderId="0" xfId="7" applyFont="1" applyFill="1" applyBorder="1"/>
    <xf numFmtId="0" fontId="26" fillId="0" borderId="0" xfId="7" applyFont="1" applyFill="1"/>
    <xf numFmtId="0" fontId="4" fillId="0" borderId="0" xfId="7" applyFont="1" applyFill="1" applyBorder="1" applyAlignment="1">
      <alignment vertical="center"/>
    </xf>
    <xf numFmtId="0" fontId="6" fillId="0" borderId="0" xfId="1" applyFont="1" applyFill="1" applyBorder="1" applyAlignment="1"/>
    <xf numFmtId="0" fontId="34" fillId="0" borderId="0" xfId="1" applyFont="1" applyFill="1" applyBorder="1" applyAlignment="1">
      <alignment horizontal="center" vertical="top" wrapText="1"/>
    </xf>
    <xf numFmtId="0" fontId="34" fillId="0" borderId="0" xfId="1" applyFont="1" applyFill="1" applyBorder="1" applyAlignment="1">
      <alignment horizontal="left" vertical="top" wrapText="1"/>
    </xf>
    <xf numFmtId="0" fontId="35" fillId="0" borderId="0" xfId="1" applyFont="1" applyFill="1" applyBorder="1"/>
    <xf numFmtId="0" fontId="35" fillId="0" borderId="0" xfId="1" applyFont="1" applyFill="1"/>
    <xf numFmtId="0" fontId="34" fillId="0" borderId="0" xfId="1" applyFont="1" applyFill="1" applyBorder="1" applyAlignment="1" applyProtection="1">
      <alignment horizontal="center" vertical="top" wrapText="1"/>
      <protection locked="0"/>
    </xf>
    <xf numFmtId="0" fontId="34" fillId="0" borderId="0" xfId="1" applyFont="1" applyFill="1" applyBorder="1" applyAlignment="1" applyProtection="1">
      <alignment horizontal="left" vertical="top" wrapText="1"/>
      <protection locked="0"/>
    </xf>
    <xf numFmtId="0" fontId="35" fillId="0" borderId="0" xfId="1" applyFont="1" applyFill="1" applyBorder="1" applyProtection="1">
      <protection locked="0"/>
    </xf>
    <xf numFmtId="0" fontId="35" fillId="0" borderId="0" xfId="1" applyFont="1" applyFill="1" applyProtection="1">
      <protection locked="0"/>
    </xf>
    <xf numFmtId="0" fontId="34" fillId="0" borderId="0" xfId="1" applyFont="1" applyFill="1" applyBorder="1" applyAlignment="1" applyProtection="1">
      <alignment horizontal="left" vertical="top"/>
      <protection locked="0"/>
    </xf>
    <xf numFmtId="0" fontId="35" fillId="0" borderId="0" xfId="1" applyFont="1" applyFill="1" applyBorder="1" applyAlignment="1" applyProtection="1">
      <alignment horizontal="left" vertical="top"/>
      <protection locked="0"/>
    </xf>
    <xf numFmtId="0" fontId="35" fillId="0" borderId="0" xfId="1" applyNumberFormat="1" applyFont="1" applyFill="1" applyBorder="1" applyAlignment="1" applyProtection="1">
      <alignment horizontal="left" vertical="top"/>
      <protection locked="0"/>
    </xf>
    <xf numFmtId="0" fontId="35" fillId="0" borderId="0" xfId="1" applyFont="1" applyFill="1" applyBorder="1" applyAlignment="1" applyProtection="1">
      <protection locked="0"/>
    </xf>
    <xf numFmtId="0" fontId="35" fillId="0" borderId="0" xfId="1" applyFont="1" applyFill="1" applyAlignment="1" applyProtection="1">
      <protection locked="0"/>
    </xf>
    <xf numFmtId="0" fontId="34" fillId="0" borderId="0" xfId="1" applyFont="1" applyFill="1" applyBorder="1" applyAlignment="1" applyProtection="1">
      <alignment horizontal="center" vertical="top"/>
      <protection locked="0"/>
    </xf>
    <xf numFmtId="172" fontId="2" fillId="0" borderId="33" xfId="6" applyNumberFormat="1" applyFont="1" applyFill="1" applyBorder="1"/>
    <xf numFmtId="0" fontId="2" fillId="0" borderId="33" xfId="7" applyFont="1" applyFill="1" applyBorder="1"/>
    <xf numFmtId="171" fontId="18" fillId="0" borderId="33" xfId="6" applyNumberFormat="1" applyFont="1" applyFill="1" applyBorder="1" applyAlignment="1">
      <alignment vertical="center"/>
    </xf>
    <xf numFmtId="0" fontId="37" fillId="0" borderId="0" xfId="1" applyFont="1" applyFill="1" applyBorder="1" applyAlignment="1">
      <alignment horizontal="center" vertical="top" wrapText="1"/>
    </xf>
    <xf numFmtId="0" fontId="37" fillId="0" borderId="0" xfId="1" applyFont="1" applyFill="1" applyBorder="1" applyAlignment="1">
      <alignment horizontal="left" vertical="top" wrapText="1"/>
    </xf>
    <xf numFmtId="0" fontId="33" fillId="0" borderId="0" xfId="1" applyFont="1" applyFill="1" applyBorder="1"/>
    <xf numFmtId="0" fontId="33" fillId="0" borderId="0" xfId="1" applyFont="1" applyFill="1"/>
    <xf numFmtId="0" fontId="2" fillId="0" borderId="25" xfId="7" applyFont="1" applyFill="1" applyBorder="1" applyAlignment="1">
      <alignment horizontal="left" vertical="top"/>
    </xf>
    <xf numFmtId="0" fontId="35" fillId="0" borderId="0" xfId="1" applyFont="1" applyFill="1" applyBorder="1" applyAlignment="1">
      <alignment horizontal="left" vertical="top"/>
    </xf>
    <xf numFmtId="0" fontId="62" fillId="0" borderId="0" xfId="1" applyFont="1" applyFill="1" applyAlignment="1"/>
    <xf numFmtId="0" fontId="35" fillId="0" borderId="0" xfId="1" applyFont="1" applyFill="1" applyBorder="1" applyAlignment="1">
      <alignment vertical="top" wrapText="1"/>
    </xf>
    <xf numFmtId="2" fontId="34" fillId="0" borderId="0" xfId="1" applyNumberFormat="1" applyFont="1" applyFill="1" applyBorder="1" applyAlignment="1">
      <alignment horizontal="center" vertical="top" wrapText="1"/>
    </xf>
    <xf numFmtId="0" fontId="4" fillId="0" borderId="0" xfId="7" applyFont="1" applyFill="1" applyBorder="1" applyAlignment="1">
      <alignment horizontal="center" vertical="top" wrapText="1"/>
    </xf>
    <xf numFmtId="0" fontId="63" fillId="0" borderId="16" xfId="2" applyFont="1" applyFill="1" applyBorder="1"/>
    <xf numFmtId="172" fontId="63" fillId="0" borderId="0" xfId="6" applyNumberFormat="1" applyFont="1" applyFill="1" applyBorder="1" applyAlignment="1">
      <alignment horizontal="center"/>
    </xf>
    <xf numFmtId="9" fontId="64" fillId="0" borderId="27" xfId="11" applyFont="1" applyFill="1" applyBorder="1"/>
    <xf numFmtId="174" fontId="64" fillId="0" borderId="0" xfId="6" applyNumberFormat="1" applyFont="1" applyFill="1" applyBorder="1"/>
    <xf numFmtId="0" fontId="64" fillId="0" borderId="0" xfId="7" applyFont="1" applyFill="1"/>
    <xf numFmtId="172" fontId="64" fillId="0" borderId="0" xfId="6" applyNumberFormat="1" applyFont="1" applyFill="1" applyBorder="1"/>
    <xf numFmtId="172" fontId="64" fillId="0" borderId="0" xfId="7" applyNumberFormat="1" applyFont="1" applyFill="1"/>
    <xf numFmtId="0" fontId="6" fillId="0" borderId="0" xfId="7" applyFont="1" applyFill="1" applyBorder="1" applyAlignment="1"/>
    <xf numFmtId="0" fontId="4" fillId="0" borderId="0" xfId="13" applyFont="1" applyFill="1" applyAlignment="1">
      <alignment vertical="top"/>
    </xf>
    <xf numFmtId="0" fontId="6" fillId="0" borderId="0" xfId="13" applyFont="1" applyFill="1" applyAlignment="1">
      <alignment vertical="top"/>
    </xf>
    <xf numFmtId="0" fontId="6" fillId="0" borderId="0" xfId="13" applyFont="1" applyFill="1" applyBorder="1" applyAlignment="1">
      <alignment vertical="top"/>
    </xf>
    <xf numFmtId="0" fontId="4" fillId="0" borderId="0" xfId="13" applyFont="1" applyFill="1" applyBorder="1" applyAlignment="1">
      <alignment vertical="top"/>
    </xf>
    <xf numFmtId="172" fontId="4" fillId="0" borderId="0" xfId="14" applyNumberFormat="1" applyFont="1" applyFill="1" applyBorder="1" applyAlignment="1">
      <alignment vertical="top"/>
    </xf>
    <xf numFmtId="172" fontId="4" fillId="0" borderId="0" xfId="14" applyNumberFormat="1" applyFont="1" applyFill="1" applyAlignment="1">
      <alignment vertical="top"/>
    </xf>
    <xf numFmtId="0" fontId="4" fillId="0" borderId="0" xfId="1" applyFont="1" applyFill="1" applyBorder="1"/>
    <xf numFmtId="0" fontId="4" fillId="0" borderId="0" xfId="1" applyFont="1" applyFill="1"/>
    <xf numFmtId="0" fontId="6" fillId="0" borderId="0" xfId="1" applyFont="1" applyFill="1" applyBorder="1" applyAlignment="1">
      <alignment horizontal="center" vertical="top" wrapText="1"/>
    </xf>
    <xf numFmtId="0" fontId="4" fillId="0" borderId="0" xfId="1" applyFont="1" applyFill="1" applyBorder="1" applyAlignment="1">
      <alignment horizontal="left"/>
    </xf>
    <xf numFmtId="0" fontId="4" fillId="0" borderId="0" xfId="1" applyFont="1" applyFill="1" applyBorder="1" applyAlignment="1"/>
    <xf numFmtId="0" fontId="4" fillId="0" borderId="0" xfId="1" applyFont="1" applyFill="1" applyBorder="1" applyAlignment="1">
      <alignment vertical="top" wrapText="1"/>
    </xf>
    <xf numFmtId="0" fontId="4" fillId="0" borderId="0" xfId="1" applyFont="1" applyFill="1" applyBorder="1" applyAlignment="1">
      <alignment horizontal="center" vertical="top" wrapText="1"/>
    </xf>
    <xf numFmtId="0" fontId="4" fillId="0" borderId="0" xfId="1" applyFont="1" applyFill="1" applyBorder="1" applyAlignment="1">
      <alignment horizontal="center"/>
    </xf>
    <xf numFmtId="15" fontId="6" fillId="0" borderId="0" xfId="1" quotePrefix="1" applyNumberFormat="1" applyFont="1" applyFill="1" applyBorder="1" applyAlignment="1">
      <alignment horizontal="center" vertical="top" wrapText="1"/>
    </xf>
    <xf numFmtId="37" fontId="4" fillId="0" borderId="0" xfId="1" applyNumberFormat="1" applyFont="1" applyFill="1" applyBorder="1" applyAlignment="1">
      <alignment horizontal="right" vertical="top" wrapText="1"/>
    </xf>
    <xf numFmtId="0" fontId="6" fillId="0" borderId="0" xfId="1" applyFont="1" applyFill="1" applyBorder="1" applyAlignment="1">
      <alignment horizontal="center"/>
    </xf>
    <xf numFmtId="165" fontId="4" fillId="0" borderId="0" xfId="3" applyNumberFormat="1" applyFont="1" applyFill="1" applyBorder="1" applyAlignment="1" applyProtection="1">
      <alignment vertical="top" wrapText="1"/>
    </xf>
    <xf numFmtId="165" fontId="4" fillId="0" borderId="0" xfId="3" applyNumberFormat="1" applyFont="1" applyFill="1" applyBorder="1" applyAlignment="1" applyProtection="1">
      <alignment horizontal="right" wrapText="1"/>
    </xf>
    <xf numFmtId="39" fontId="4" fillId="0" borderId="0" xfId="3" applyNumberFormat="1" applyFont="1" applyFill="1" applyBorder="1" applyAlignment="1" applyProtection="1">
      <alignment horizontal="right" wrapText="1"/>
    </xf>
    <xf numFmtId="39" fontId="4" fillId="0" borderId="0" xfId="1" applyNumberFormat="1" applyFont="1" applyFill="1" applyBorder="1" applyAlignment="1"/>
    <xf numFmtId="39" fontId="4" fillId="0" borderId="0" xfId="1" applyNumberFormat="1" applyFont="1" applyFill="1" applyBorder="1"/>
    <xf numFmtId="170" fontId="4" fillId="0" borderId="0" xfId="3" applyNumberFormat="1" applyFont="1" applyFill="1" applyBorder="1" applyAlignment="1" applyProtection="1">
      <alignment horizontal="left"/>
    </xf>
    <xf numFmtId="15" fontId="6" fillId="0" borderId="10" xfId="1" applyNumberFormat="1" applyFont="1" applyFill="1" applyBorder="1" applyAlignment="1">
      <alignment horizontal="center" vertical="top" wrapText="1"/>
    </xf>
    <xf numFmtId="0" fontId="33" fillId="0" borderId="0" xfId="1" applyFont="1" applyFill="1" applyBorder="1" applyAlignment="1">
      <alignment horizontal="left"/>
    </xf>
    <xf numFmtId="0" fontId="33" fillId="0" borderId="0" xfId="1" applyFont="1" applyFill="1" applyBorder="1" applyAlignment="1">
      <alignment vertical="top" wrapText="1"/>
    </xf>
    <xf numFmtId="0" fontId="33" fillId="0" borderId="0" xfId="1" applyFont="1" applyFill="1" applyBorder="1" applyAlignment="1">
      <alignment horizontal="center" vertical="top" wrapText="1"/>
    </xf>
    <xf numFmtId="0" fontId="2" fillId="0" borderId="10" xfId="7" applyFont="1" applyFill="1" applyBorder="1" applyAlignment="1">
      <alignment horizontal="left" vertical="top" wrapText="1"/>
    </xf>
    <xf numFmtId="0" fontId="2" fillId="0" borderId="0" xfId="2" applyFont="1" applyFill="1" applyBorder="1" applyAlignment="1">
      <alignment horizontal="center"/>
    </xf>
    <xf numFmtId="172" fontId="2" fillId="0" borderId="0" xfId="7" quotePrefix="1" applyNumberFormat="1" applyFont="1" applyFill="1" applyBorder="1" applyAlignment="1">
      <alignment horizontal="center" vertical="top" wrapText="1"/>
    </xf>
    <xf numFmtId="0" fontId="6" fillId="0" borderId="0" xfId="2" applyFont="1" applyFill="1" applyBorder="1" applyAlignment="1">
      <alignment horizontal="center"/>
    </xf>
    <xf numFmtId="0" fontId="4" fillId="0" borderId="0" xfId="1" applyFont="1" applyFill="1" applyBorder="1" applyAlignment="1">
      <alignment horizontal="center" vertical="top" wrapText="1"/>
    </xf>
    <xf numFmtId="0" fontId="4" fillId="0" borderId="0" xfId="1" applyFont="1" applyFill="1" applyBorder="1" applyAlignment="1">
      <alignment vertical="top" wrapText="1"/>
    </xf>
    <xf numFmtId="170" fontId="33" fillId="0" borderId="0" xfId="3" applyNumberFormat="1" applyFont="1" applyFill="1" applyBorder="1" applyAlignment="1" applyProtection="1">
      <alignment horizontal="left"/>
    </xf>
    <xf numFmtId="167" fontId="2" fillId="0" borderId="0" xfId="7" applyNumberFormat="1" applyFont="1" applyFill="1" applyBorder="1" applyAlignment="1">
      <alignment horizontal="center" vertical="center"/>
    </xf>
    <xf numFmtId="14" fontId="2" fillId="0" borderId="0" xfId="7" applyNumberFormat="1" applyFont="1" applyFill="1" applyBorder="1" applyAlignment="1">
      <alignment horizontal="center" vertical="center"/>
    </xf>
    <xf numFmtId="172" fontId="10" fillId="0" borderId="0" xfId="6" applyNumberFormat="1" applyFont="1" applyFill="1" applyBorder="1" applyAlignment="1">
      <alignment horizontal="center" vertical="center"/>
    </xf>
    <xf numFmtId="172" fontId="2" fillId="0" borderId="0" xfId="6" applyNumberFormat="1" applyFont="1" applyFill="1" applyBorder="1" applyAlignment="1">
      <alignment vertical="center"/>
    </xf>
    <xf numFmtId="172" fontId="2" fillId="0" borderId="10" xfId="6" applyNumberFormat="1" applyFont="1" applyFill="1" applyBorder="1"/>
    <xf numFmtId="172" fontId="2" fillId="0" borderId="21" xfId="6" applyNumberFormat="1" applyFont="1" applyFill="1" applyBorder="1"/>
    <xf numFmtId="0" fontId="16" fillId="0" borderId="0" xfId="7" applyNumberFormat="1" applyFont="1" applyFill="1" applyBorder="1" applyAlignment="1">
      <alignment horizontal="center"/>
    </xf>
    <xf numFmtId="172" fontId="10" fillId="0" borderId="23" xfId="6" applyNumberFormat="1" applyFont="1" applyFill="1" applyBorder="1"/>
    <xf numFmtId="172" fontId="2" fillId="0" borderId="0" xfId="6" applyNumberFormat="1" applyFont="1" applyFill="1" applyBorder="1" applyAlignment="1">
      <alignment horizontal="center"/>
    </xf>
    <xf numFmtId="171" fontId="18" fillId="0" borderId="0" xfId="6" applyNumberFormat="1" applyFont="1" applyFill="1" applyBorder="1" applyAlignment="1">
      <alignment vertical="center"/>
    </xf>
    <xf numFmtId="172" fontId="2" fillId="0" borderId="28" xfId="6" applyNumberFormat="1" applyFont="1" applyFill="1" applyBorder="1" applyAlignment="1">
      <alignment horizontal="center"/>
    </xf>
    <xf numFmtId="0" fontId="2" fillId="0" borderId="13" xfId="7" applyFont="1" applyFill="1" applyBorder="1" applyAlignment="1">
      <alignment horizontal="center"/>
    </xf>
    <xf numFmtId="0" fontId="2" fillId="0" borderId="16" xfId="7" applyFont="1" applyFill="1" applyBorder="1" applyAlignment="1">
      <alignment horizontal="center"/>
    </xf>
    <xf numFmtId="0" fontId="10" fillId="0" borderId="16" xfId="2" applyFont="1" applyFill="1" applyBorder="1" applyAlignment="1">
      <alignment horizontal="center"/>
    </xf>
    <xf numFmtId="172" fontId="10" fillId="0" borderId="13" xfId="6" applyNumberFormat="1" applyFont="1" applyFill="1" applyBorder="1" applyAlignment="1">
      <alignment horizontal="center"/>
    </xf>
    <xf numFmtId="172" fontId="10" fillId="0" borderId="16" xfId="6" applyNumberFormat="1" applyFont="1" applyFill="1" applyBorder="1" applyAlignment="1">
      <alignment horizontal="right"/>
    </xf>
    <xf numFmtId="172" fontId="2" fillId="0" borderId="28" xfId="12" applyNumberFormat="1" applyFont="1" applyFill="1" applyBorder="1"/>
    <xf numFmtId="172" fontId="2" fillId="0" borderId="16" xfId="6" applyNumberFormat="1" applyFont="1" applyFill="1" applyBorder="1"/>
    <xf numFmtId="0" fontId="10" fillId="0" borderId="13" xfId="7" applyFont="1" applyFill="1" applyBorder="1" applyAlignment="1">
      <alignment horizontal="left" vertical="top"/>
    </xf>
    <xf numFmtId="172" fontId="2" fillId="0" borderId="27" xfId="6" applyNumberFormat="1" applyFont="1" applyFill="1" applyBorder="1" applyAlignment="1">
      <alignment horizontal="center"/>
    </xf>
    <xf numFmtId="172" fontId="2" fillId="0" borderId="25" xfId="6" applyNumberFormat="1" applyFont="1" applyFill="1" applyBorder="1"/>
    <xf numFmtId="0" fontId="1" fillId="0" borderId="27" xfId="7" applyFill="1" applyBorder="1"/>
    <xf numFmtId="0" fontId="1" fillId="0" borderId="0" xfId="7" applyFill="1"/>
    <xf numFmtId="0" fontId="10" fillId="0" borderId="31" xfId="7" applyFont="1" applyFill="1" applyBorder="1" applyAlignment="1">
      <alignment horizontal="center"/>
    </xf>
    <xf numFmtId="172" fontId="2" fillId="0" borderId="32" xfId="6" applyNumberFormat="1" applyFont="1" applyFill="1" applyBorder="1"/>
    <xf numFmtId="0" fontId="24" fillId="0" borderId="0" xfId="7" applyNumberFormat="1" applyFont="1" applyFill="1" applyBorder="1" applyAlignment="1">
      <alignment horizontal="center"/>
    </xf>
    <xf numFmtId="172" fontId="61" fillId="0" borderId="0" xfId="5" applyNumberFormat="1" applyFont="1" applyFill="1" applyBorder="1" applyAlignment="1">
      <alignment horizontal="right"/>
    </xf>
    <xf numFmtId="175" fontId="28" fillId="0" borderId="0" xfId="6" applyNumberFormat="1" applyFont="1" applyFill="1"/>
    <xf numFmtId="0" fontId="4" fillId="0" borderId="0" xfId="1" applyFont="1" applyFill="1" applyBorder="1" applyAlignment="1">
      <alignment horizontal="center" vertical="top" wrapText="1"/>
    </xf>
    <xf numFmtId="0" fontId="34" fillId="0" borderId="0" xfId="1" applyFont="1" applyFill="1" applyBorder="1" applyAlignment="1">
      <alignment horizontal="left" vertical="top" wrapText="1"/>
    </xf>
    <xf numFmtId="0" fontId="4" fillId="0" borderId="0" xfId="1" applyFont="1" applyFill="1" applyBorder="1" applyAlignment="1">
      <alignment vertical="top" wrapText="1"/>
    </xf>
    <xf numFmtId="0" fontId="35" fillId="0" borderId="0" xfId="1" applyFont="1" applyFill="1" applyBorder="1" applyAlignment="1">
      <alignment horizontal="left" vertical="top" wrapText="1"/>
    </xf>
    <xf numFmtId="166" fontId="34" fillId="0" borderId="0" xfId="1" applyNumberFormat="1" applyFont="1" applyFill="1" applyBorder="1" applyAlignment="1">
      <alignment horizontal="center" vertical="center"/>
    </xf>
    <xf numFmtId="0" fontId="65" fillId="0" borderId="0" xfId="1" applyFont="1" applyFill="1" applyAlignment="1">
      <alignment horizontal="left" wrapText="1"/>
    </xf>
    <xf numFmtId="0" fontId="66" fillId="0" borderId="0" xfId="1" applyFont="1" applyFill="1" applyAlignment="1">
      <alignment horizontal="justify"/>
    </xf>
    <xf numFmtId="0" fontId="35" fillId="0" borderId="0" xfId="1" applyFont="1" applyFill="1" applyAlignment="1">
      <alignment horizontal="left" wrapText="1"/>
    </xf>
    <xf numFmtId="0" fontId="35" fillId="0" borderId="0" xfId="1" applyFont="1" applyFill="1" applyBorder="1" applyAlignment="1">
      <alignment horizontal="justify" vertical="top" wrapText="1"/>
    </xf>
    <xf numFmtId="0" fontId="35" fillId="0" borderId="0" xfId="1" applyFont="1" applyFill="1" applyBorder="1" applyAlignment="1">
      <alignment horizontal="center" vertical="top" wrapText="1"/>
    </xf>
    <xf numFmtId="0" fontId="34" fillId="0" borderId="0" xfId="1" applyFont="1" applyFill="1" applyBorder="1" applyAlignment="1">
      <alignment horizontal="justify" vertical="top" wrapText="1"/>
    </xf>
    <xf numFmtId="0" fontId="35" fillId="0" borderId="0" xfId="1" applyFont="1" applyFill="1" applyBorder="1" applyAlignment="1">
      <alignment horizontal="center" wrapText="1"/>
    </xf>
    <xf numFmtId="0" fontId="35" fillId="0" borderId="0" xfId="1" applyFont="1" applyFill="1" applyBorder="1" applyAlignment="1">
      <alignment horizontal="center"/>
    </xf>
    <xf numFmtId="2" fontId="35" fillId="0" borderId="0" xfId="1" applyNumberFormat="1" applyFont="1" applyFill="1" applyBorder="1"/>
    <xf numFmtId="0" fontId="35" fillId="0" borderId="0" xfId="1" applyFont="1" applyFill="1" applyBorder="1" applyAlignment="1">
      <alignment wrapText="1"/>
    </xf>
    <xf numFmtId="0" fontId="35" fillId="0" borderId="0" xfId="1" applyFont="1" applyFill="1" applyAlignment="1"/>
    <xf numFmtId="0" fontId="67" fillId="0" borderId="0" xfId="1" applyFont="1" applyFill="1" applyAlignment="1"/>
    <xf numFmtId="0" fontId="67" fillId="0" borderId="0" xfId="1" applyFont="1" applyFill="1" applyAlignment="1">
      <alignment horizontal="left" wrapText="1"/>
    </xf>
    <xf numFmtId="200" fontId="35" fillId="0" borderId="0" xfId="1" quotePrefix="1" applyNumberFormat="1" applyFont="1" applyFill="1" applyAlignment="1">
      <alignment horizontal="left" wrapText="1"/>
    </xf>
    <xf numFmtId="201" fontId="34" fillId="0" borderId="0" xfId="12" applyNumberFormat="1" applyFont="1" applyFill="1" applyBorder="1" applyAlignment="1">
      <alignment horizontal="center" vertical="top" wrapText="1"/>
    </xf>
    <xf numFmtId="166" fontId="34" fillId="0" borderId="0" xfId="1" applyNumberFormat="1" applyFont="1" applyFill="1" applyBorder="1" applyAlignment="1">
      <alignment horizontal="center" vertical="top" wrapText="1"/>
    </xf>
    <xf numFmtId="0" fontId="4" fillId="0" borderId="0" xfId="1" applyFont="1" applyFill="1" applyBorder="1" applyAlignment="1">
      <alignment horizontal="left" vertical="top"/>
    </xf>
    <xf numFmtId="172" fontId="1" fillId="0" borderId="14" xfId="12" applyNumberFormat="1" applyFont="1" applyFill="1" applyBorder="1"/>
    <xf numFmtId="172" fontId="1" fillId="0" borderId="0" xfId="12" applyNumberFormat="1" applyFont="1" applyFill="1" applyBorder="1"/>
    <xf numFmtId="172" fontId="2" fillId="0" borderId="0" xfId="12" applyNumberFormat="1" applyFont="1" applyFill="1" applyBorder="1" applyAlignment="1">
      <alignment horizontal="center"/>
    </xf>
    <xf numFmtId="172" fontId="6" fillId="0" borderId="0" xfId="12" applyNumberFormat="1" applyFont="1" applyFill="1" applyBorder="1" applyAlignment="1">
      <alignment horizontal="center"/>
    </xf>
    <xf numFmtId="172" fontId="23" fillId="0" borderId="0" xfId="12" applyNumberFormat="1" applyFont="1" applyFill="1" applyBorder="1" applyAlignment="1">
      <alignment horizontal="center"/>
    </xf>
    <xf numFmtId="172" fontId="2" fillId="0" borderId="0" xfId="12" applyNumberFormat="1" applyFont="1" applyFill="1" applyBorder="1"/>
    <xf numFmtId="172" fontId="2" fillId="0" borderId="13" xfId="12" applyNumberFormat="1" applyFont="1" applyFill="1" applyBorder="1" applyAlignment="1">
      <alignment horizontal="center"/>
    </xf>
    <xf numFmtId="172" fontId="2" fillId="0" borderId="16" xfId="12" applyNumberFormat="1" applyFont="1" applyFill="1" applyBorder="1" applyAlignment="1">
      <alignment horizontal="center"/>
    </xf>
    <xf numFmtId="172" fontId="10" fillId="0" borderId="16" xfId="12" applyNumberFormat="1" applyFont="1" applyFill="1" applyBorder="1" applyAlignment="1">
      <alignment horizontal="center"/>
    </xf>
    <xf numFmtId="172" fontId="2" fillId="0" borderId="28" xfId="12" applyNumberFormat="1" applyFont="1" applyFill="1" applyBorder="1" applyAlignment="1">
      <alignment horizontal="center"/>
    </xf>
    <xf numFmtId="172" fontId="10" fillId="0" borderId="13" xfId="12" applyNumberFormat="1" applyFont="1" applyFill="1" applyBorder="1" applyAlignment="1">
      <alignment horizontal="center"/>
    </xf>
    <xf numFmtId="172" fontId="2" fillId="0" borderId="27" xfId="12" applyNumberFormat="1" applyFont="1" applyFill="1" applyBorder="1"/>
    <xf numFmtId="172" fontId="2" fillId="0" borderId="29" xfId="12" applyNumberFormat="1" applyFont="1" applyFill="1" applyBorder="1"/>
    <xf numFmtId="172" fontId="2" fillId="0" borderId="16" xfId="12" applyNumberFormat="1" applyFont="1" applyFill="1" applyBorder="1"/>
    <xf numFmtId="172" fontId="2" fillId="0" borderId="29" xfId="12" applyNumberFormat="1" applyFont="1" applyFill="1" applyBorder="1" applyAlignment="1">
      <alignment horizontal="right"/>
    </xf>
    <xf numFmtId="172" fontId="2" fillId="0" borderId="10" xfId="12" applyNumberFormat="1" applyFont="1" applyFill="1" applyBorder="1" applyAlignment="1">
      <alignment vertical="center" wrapText="1"/>
    </xf>
    <xf numFmtId="172" fontId="2" fillId="0" borderId="14" xfId="12" applyNumberFormat="1" applyFont="1" applyFill="1" applyBorder="1" applyAlignment="1">
      <alignment vertical="center" wrapText="1"/>
    </xf>
    <xf numFmtId="172" fontId="2" fillId="0" borderId="0" xfId="12" applyNumberFormat="1" applyFont="1" applyFill="1"/>
    <xf numFmtId="172" fontId="1" fillId="0" borderId="0" xfId="12" applyNumberFormat="1" applyFont="1" applyFill="1"/>
    <xf numFmtId="43" fontId="2" fillId="0" borderId="29" xfId="12" applyNumberFormat="1" applyFont="1" applyFill="1" applyBorder="1"/>
    <xf numFmtId="0" fontId="4" fillId="0" borderId="0" xfId="1" applyFont="1" applyFill="1" applyBorder="1" applyAlignment="1">
      <alignment horizontal="left" vertical="top"/>
    </xf>
    <xf numFmtId="0" fontId="4" fillId="0" borderId="16" xfId="7" applyFont="1" applyFill="1" applyBorder="1" applyAlignment="1">
      <alignment horizontal="center" vertical="top" wrapText="1"/>
    </xf>
    <xf numFmtId="0" fontId="4" fillId="0" borderId="0" xfId="7" applyFont="1" applyFill="1" applyBorder="1" applyAlignment="1">
      <alignment horizontal="center" vertical="top" wrapText="1"/>
    </xf>
    <xf numFmtId="172" fontId="4" fillId="0" borderId="0" xfId="12" applyNumberFormat="1" applyFont="1" applyFill="1" applyAlignment="1">
      <alignment vertical="top"/>
    </xf>
    <xf numFmtId="0" fontId="4" fillId="0" borderId="33" xfId="7" applyFont="1" applyFill="1" applyBorder="1" applyAlignment="1">
      <alignment horizontal="center" vertical="top" wrapText="1"/>
    </xf>
    <xf numFmtId="0" fontId="4" fillId="0" borderId="16" xfId="13" applyFont="1" applyFill="1" applyBorder="1" applyAlignment="1">
      <alignment vertical="top"/>
    </xf>
    <xf numFmtId="0" fontId="4" fillId="0" borderId="33" xfId="13" applyFont="1" applyFill="1" applyBorder="1" applyAlignment="1">
      <alignment vertical="top"/>
    </xf>
    <xf numFmtId="0" fontId="6" fillId="0" borderId="16" xfId="13" applyFont="1" applyFill="1" applyBorder="1" applyAlignment="1">
      <alignment vertical="top"/>
    </xf>
    <xf numFmtId="43" fontId="6" fillId="0" borderId="33" xfId="14" quotePrefix="1" applyFont="1" applyFill="1" applyBorder="1" applyAlignment="1">
      <alignment horizontal="right" vertical="top"/>
    </xf>
    <xf numFmtId="44" fontId="6" fillId="0" borderId="33" xfId="14" quotePrefix="1" applyNumberFormat="1" applyFont="1" applyFill="1" applyBorder="1" applyAlignment="1">
      <alignment horizontal="right" vertical="top"/>
    </xf>
    <xf numFmtId="44" fontId="6" fillId="0" borderId="33" xfId="13" applyNumberFormat="1" applyFont="1" applyFill="1" applyBorder="1" applyAlignment="1">
      <alignment horizontal="right" vertical="top"/>
    </xf>
    <xf numFmtId="172" fontId="4" fillId="0" borderId="33" xfId="14" applyNumberFormat="1" applyFont="1" applyFill="1" applyBorder="1" applyAlignment="1">
      <alignment vertical="top"/>
    </xf>
    <xf numFmtId="41" fontId="4" fillId="0" borderId="33" xfId="14" applyNumberFormat="1" applyFont="1" applyFill="1" applyBorder="1" applyAlignment="1">
      <alignment horizontal="right" vertical="top"/>
    </xf>
    <xf numFmtId="41" fontId="4" fillId="0" borderId="33" xfId="14" applyNumberFormat="1" applyFont="1" applyFill="1" applyBorder="1" applyAlignment="1">
      <alignment vertical="top"/>
    </xf>
    <xf numFmtId="41" fontId="4" fillId="0" borderId="20" xfId="14" applyNumberFormat="1" applyFont="1" applyFill="1" applyBorder="1" applyAlignment="1">
      <alignment vertical="top"/>
    </xf>
    <xf numFmtId="41" fontId="4" fillId="0" borderId="22" xfId="14" applyNumberFormat="1" applyFont="1" applyFill="1" applyBorder="1" applyAlignment="1">
      <alignment vertical="top"/>
    </xf>
    <xf numFmtId="0" fontId="4" fillId="0" borderId="0" xfId="13" applyFont="1" applyFill="1" applyBorder="1" applyAlignment="1">
      <alignment vertical="top" wrapText="1"/>
    </xf>
    <xf numFmtId="41" fontId="4" fillId="0" borderId="33" xfId="13" applyNumberFormat="1" applyFont="1" applyFill="1" applyBorder="1" applyAlignment="1">
      <alignment vertical="top"/>
    </xf>
    <xf numFmtId="41" fontId="4" fillId="0" borderId="41" xfId="14" applyNumberFormat="1" applyFont="1" applyFill="1" applyBorder="1" applyAlignment="1">
      <alignment vertical="top"/>
    </xf>
    <xf numFmtId="0" fontId="6" fillId="0" borderId="13" xfId="13" applyFont="1" applyFill="1" applyBorder="1" applyAlignment="1">
      <alignment vertical="top"/>
    </xf>
    <xf numFmtId="0" fontId="4" fillId="0" borderId="14" xfId="13" applyFont="1" applyFill="1" applyBorder="1" applyAlignment="1">
      <alignment vertical="top"/>
    </xf>
    <xf numFmtId="172" fontId="4" fillId="0" borderId="15" xfId="14" applyNumberFormat="1" applyFont="1" applyFill="1" applyBorder="1" applyAlignment="1">
      <alignment vertical="top"/>
    </xf>
    <xf numFmtId="170" fontId="35" fillId="0" borderId="0" xfId="3" applyNumberFormat="1" applyFont="1" applyFill="1" applyBorder="1" applyAlignment="1" applyProtection="1">
      <alignment horizontal="left"/>
    </xf>
    <xf numFmtId="0" fontId="4" fillId="0" borderId="0" xfId="9" applyFont="1" applyFill="1" applyBorder="1"/>
    <xf numFmtId="9" fontId="68" fillId="0" borderId="16" xfId="11" applyFont="1" applyFill="1" applyBorder="1" applyAlignment="1">
      <alignment horizontal="right"/>
    </xf>
    <xf numFmtId="9" fontId="68" fillId="0" borderId="27" xfId="11" applyFont="1" applyFill="1" applyBorder="1" applyAlignment="1">
      <alignment horizontal="right"/>
    </xf>
    <xf numFmtId="0" fontId="66" fillId="0" borderId="16" xfId="7" applyFont="1" applyBorder="1"/>
    <xf numFmtId="172" fontId="65" fillId="0" borderId="0" xfId="6" applyNumberFormat="1" applyFont="1" applyFill="1" applyBorder="1" applyAlignment="1">
      <alignment horizontal="center"/>
    </xf>
    <xf numFmtId="172" fontId="66" fillId="0" borderId="16" xfId="6" applyNumberFormat="1" applyFont="1" applyFill="1" applyBorder="1"/>
    <xf numFmtId="172" fontId="66" fillId="0" borderId="27" xfId="6" applyNumberFormat="1" applyFont="1" applyFill="1" applyBorder="1"/>
    <xf numFmtId="172" fontId="66" fillId="0" borderId="0" xfId="6" applyNumberFormat="1" applyFont="1" applyFill="1" applyBorder="1"/>
    <xf numFmtId="0" fontId="62" fillId="0" borderId="0" xfId="7" applyFont="1"/>
    <xf numFmtId="172" fontId="23" fillId="0" borderId="33" xfId="6" applyNumberFormat="1" applyFont="1" applyFill="1" applyBorder="1" applyAlignment="1">
      <alignment horizontal="center"/>
    </xf>
    <xf numFmtId="0" fontId="35" fillId="0" borderId="0" xfId="7" applyFont="1" applyFill="1" applyBorder="1" applyAlignment="1">
      <alignment horizontal="center" vertical="top" wrapText="1"/>
    </xf>
    <xf numFmtId="0" fontId="35" fillId="0" borderId="0" xfId="13" applyFont="1" applyFill="1" applyBorder="1" applyAlignment="1">
      <alignment horizontal="right" vertical="top"/>
    </xf>
    <xf numFmtId="43" fontId="34" fillId="0" borderId="0" xfId="14" quotePrefix="1" applyFont="1" applyFill="1" applyBorder="1" applyAlignment="1">
      <alignment horizontal="right" vertical="top"/>
    </xf>
    <xf numFmtId="44" fontId="34" fillId="0" borderId="0" xfId="13" applyNumberFormat="1" applyFont="1" applyFill="1" applyBorder="1" applyAlignment="1">
      <alignment horizontal="right" vertical="top"/>
    </xf>
    <xf numFmtId="172" fontId="35" fillId="0" borderId="0" xfId="14" applyNumberFormat="1" applyFont="1" applyFill="1" applyBorder="1" applyAlignment="1">
      <alignment horizontal="right" vertical="top"/>
    </xf>
    <xf numFmtId="41" fontId="35" fillId="0" borderId="0" xfId="14" applyNumberFormat="1" applyFont="1" applyFill="1" applyBorder="1" applyAlignment="1">
      <alignment horizontal="right" vertical="top"/>
    </xf>
    <xf numFmtId="41" fontId="35" fillId="0" borderId="0" xfId="14" applyNumberFormat="1" applyFont="1" applyFill="1" applyBorder="1" applyAlignment="1">
      <alignment vertical="top"/>
    </xf>
    <xf numFmtId="41" fontId="35" fillId="0" borderId="10" xfId="14" applyNumberFormat="1" applyFont="1" applyFill="1" applyBorder="1" applyAlignment="1">
      <alignment vertical="top"/>
    </xf>
    <xf numFmtId="41" fontId="35" fillId="0" borderId="21" xfId="14" applyNumberFormat="1" applyFont="1" applyFill="1" applyBorder="1" applyAlignment="1">
      <alignment vertical="top"/>
    </xf>
    <xf numFmtId="41" fontId="35" fillId="0" borderId="0" xfId="13" applyNumberFormat="1" applyFont="1" applyFill="1" applyBorder="1" applyAlignment="1">
      <alignment vertical="top"/>
    </xf>
    <xf numFmtId="41" fontId="35" fillId="0" borderId="34" xfId="14" applyNumberFormat="1" applyFont="1" applyFill="1" applyBorder="1" applyAlignment="1">
      <alignment vertical="top"/>
    </xf>
    <xf numFmtId="172" fontId="35" fillId="0" borderId="0" xfId="14" applyNumberFormat="1" applyFont="1" applyFill="1" applyBorder="1" applyAlignment="1">
      <alignment vertical="top"/>
    </xf>
    <xf numFmtId="172" fontId="35" fillId="0" borderId="14" xfId="14" applyNumberFormat="1" applyFont="1" applyFill="1" applyBorder="1" applyAlignment="1">
      <alignment vertical="top"/>
    </xf>
    <xf numFmtId="0" fontId="35" fillId="0" borderId="0" xfId="13" applyFont="1" applyFill="1" applyAlignment="1">
      <alignment vertical="top"/>
    </xf>
    <xf numFmtId="166" fontId="34" fillId="0" borderId="0" xfId="1" applyNumberFormat="1" applyFont="1" applyFill="1" applyBorder="1" applyAlignment="1">
      <alignment horizontal="left" vertical="center"/>
    </xf>
    <xf numFmtId="0" fontId="35" fillId="0" borderId="0" xfId="1" applyFont="1" applyFill="1" applyAlignment="1">
      <alignment wrapText="1"/>
    </xf>
    <xf numFmtId="0" fontId="35" fillId="0" borderId="0" xfId="1" applyFont="1" applyFill="1" applyAlignment="1">
      <alignment vertical="top" wrapText="1"/>
    </xf>
    <xf numFmtId="0" fontId="6" fillId="0" borderId="0" xfId="1" applyFont="1" applyFill="1" applyBorder="1" applyAlignment="1">
      <alignment horizontal="center" vertical="top" wrapText="1"/>
    </xf>
    <xf numFmtId="0" fontId="4" fillId="0" borderId="0" xfId="1" applyFont="1" applyFill="1" applyBorder="1" applyAlignment="1">
      <alignment horizontal="left"/>
    </xf>
    <xf numFmtId="0" fontId="6" fillId="0" borderId="0" xfId="1" applyFont="1" applyFill="1" applyBorder="1" applyAlignment="1">
      <alignment horizontal="left"/>
    </xf>
    <xf numFmtId="0" fontId="34" fillId="0" borderId="0" xfId="1" applyFont="1" applyFill="1" applyBorder="1" applyAlignment="1">
      <alignment horizontal="center" vertical="top" wrapText="1"/>
    </xf>
    <xf numFmtId="0" fontId="35" fillId="0" borderId="0" xfId="1" applyFont="1" applyFill="1" applyBorder="1"/>
    <xf numFmtId="0" fontId="35" fillId="0" borderId="0" xfId="1" applyFont="1" applyFill="1"/>
    <xf numFmtId="0" fontId="37" fillId="0" borderId="0" xfId="1" applyFont="1" applyFill="1" applyBorder="1" applyAlignment="1">
      <alignment horizontal="center" vertical="top" wrapText="1"/>
    </xf>
    <xf numFmtId="0" fontId="33" fillId="0" borderId="0" xfId="1" applyFont="1" applyFill="1" applyBorder="1"/>
    <xf numFmtId="0" fontId="33" fillId="0" borderId="0" xfId="1" applyFont="1" applyFill="1"/>
    <xf numFmtId="0" fontId="33" fillId="0" borderId="0" xfId="1" applyFont="1" applyFill="1" applyBorder="1" applyAlignment="1">
      <alignment horizontal="left"/>
    </xf>
    <xf numFmtId="172" fontId="4" fillId="0" borderId="0" xfId="12" applyNumberFormat="1" applyFont="1" applyFill="1" applyBorder="1" applyAlignment="1" applyProtection="1">
      <alignment horizontal="right" wrapText="1"/>
    </xf>
    <xf numFmtId="172" fontId="4" fillId="0" borderId="0" xfId="12" applyNumberFormat="1" applyFont="1" applyFill="1" applyBorder="1" applyAlignment="1">
      <alignment vertical="top" wrapText="1"/>
    </xf>
    <xf numFmtId="172" fontId="4" fillId="0" borderId="0" xfId="12" applyNumberFormat="1" applyFont="1" applyFill="1" applyBorder="1" applyAlignment="1"/>
    <xf numFmtId="172" fontId="4" fillId="0" borderId="0" xfId="12" applyNumberFormat="1" applyFont="1" applyFill="1" applyBorder="1" applyAlignment="1" applyProtection="1">
      <alignment horizontal="left"/>
    </xf>
    <xf numFmtId="172" fontId="4" fillId="0" borderId="0" xfId="12" applyNumberFormat="1" applyFont="1" applyFill="1" applyBorder="1"/>
    <xf numFmtId="0" fontId="35" fillId="0" borderId="0" xfId="1" applyFont="1" applyFill="1" applyAlignment="1">
      <alignment horizontal="left" wrapText="1"/>
    </xf>
    <xf numFmtId="0" fontId="35" fillId="0" borderId="0" xfId="1" applyFont="1" applyFill="1" applyAlignment="1"/>
    <xf numFmtId="0" fontId="67" fillId="0" borderId="0" xfId="1" applyFont="1" applyFill="1" applyAlignment="1"/>
    <xf numFmtId="200" fontId="35" fillId="0" borderId="0" xfId="1" quotePrefix="1" applyNumberFormat="1" applyFont="1" applyFill="1" applyAlignment="1">
      <alignment horizontal="left" wrapText="1"/>
    </xf>
    <xf numFmtId="0" fontId="2" fillId="0" borderId="25" xfId="7" applyFont="1" applyFill="1" applyBorder="1" applyAlignment="1">
      <alignment horizontal="left" vertical="top" wrapText="1"/>
    </xf>
    <xf numFmtId="0" fontId="2" fillId="0" borderId="10" xfId="7" applyFont="1" applyFill="1" applyBorder="1" applyAlignment="1">
      <alignment horizontal="left" vertical="top" wrapText="1"/>
    </xf>
    <xf numFmtId="0" fontId="2" fillId="0" borderId="20" xfId="7" applyFont="1" applyFill="1" applyBorder="1" applyAlignment="1">
      <alignment horizontal="left" vertical="top" wrapText="1"/>
    </xf>
    <xf numFmtId="0" fontId="3" fillId="0" borderId="16" xfId="7" applyFont="1" applyFill="1" applyBorder="1" applyAlignment="1">
      <alignment horizontal="center"/>
    </xf>
    <xf numFmtId="0" fontId="3" fillId="0" borderId="0" xfId="7" applyFont="1" applyFill="1" applyBorder="1" applyAlignment="1">
      <alignment horizontal="center"/>
    </xf>
    <xf numFmtId="0" fontId="3" fillId="0" borderId="17" xfId="7" applyFont="1" applyFill="1" applyBorder="1" applyAlignment="1">
      <alignment horizontal="center"/>
    </xf>
    <xf numFmtId="0" fontId="2" fillId="0" borderId="16" xfId="2" applyFont="1" applyFill="1" applyBorder="1" applyAlignment="1">
      <alignment horizontal="center"/>
    </xf>
    <xf numFmtId="0" fontId="2" fillId="0" borderId="0" xfId="2" applyFont="1" applyFill="1" applyBorder="1" applyAlignment="1">
      <alignment horizontal="center"/>
    </xf>
    <xf numFmtId="0" fontId="2" fillId="0" borderId="17" xfId="2" applyFont="1" applyFill="1" applyBorder="1" applyAlignment="1">
      <alignment horizontal="center"/>
    </xf>
    <xf numFmtId="172" fontId="2" fillId="0" borderId="16" xfId="7" quotePrefix="1" applyNumberFormat="1" applyFont="1" applyFill="1" applyBorder="1" applyAlignment="1">
      <alignment horizontal="center" vertical="top" wrapText="1"/>
    </xf>
    <xf numFmtId="172" fontId="2" fillId="0" borderId="0" xfId="7" quotePrefix="1" applyNumberFormat="1" applyFont="1" applyFill="1" applyBorder="1" applyAlignment="1">
      <alignment horizontal="center" vertical="top" wrapText="1"/>
    </xf>
    <xf numFmtId="172" fontId="2" fillId="0" borderId="17" xfId="7" quotePrefix="1" applyNumberFormat="1" applyFont="1" applyFill="1" applyBorder="1" applyAlignment="1">
      <alignment horizontal="center" vertical="top" wrapText="1"/>
    </xf>
    <xf numFmtId="165" fontId="6" fillId="0" borderId="18" xfId="7" applyNumberFormat="1" applyFont="1" applyFill="1" applyBorder="1" applyAlignment="1">
      <alignment horizontal="center" vertical="center"/>
    </xf>
    <xf numFmtId="165" fontId="6" fillId="0" borderId="0" xfId="7" applyNumberFormat="1" applyFont="1" applyFill="1" applyBorder="1" applyAlignment="1">
      <alignment horizontal="center" vertical="center"/>
    </xf>
    <xf numFmtId="165" fontId="6" fillId="0" borderId="19" xfId="7" applyNumberFormat="1" applyFont="1" applyFill="1" applyBorder="1" applyAlignment="1">
      <alignment horizontal="center" vertical="center"/>
    </xf>
    <xf numFmtId="0" fontId="6" fillId="0" borderId="16" xfId="2" applyFont="1" applyFill="1" applyBorder="1" applyAlignment="1">
      <alignment horizontal="center"/>
    </xf>
    <xf numFmtId="0" fontId="6" fillId="0" borderId="0" xfId="2" applyFont="1" applyFill="1" applyBorder="1" applyAlignment="1">
      <alignment horizontal="center"/>
    </xf>
    <xf numFmtId="0" fontId="6" fillId="0" borderId="17" xfId="2" applyFont="1" applyFill="1" applyBorder="1" applyAlignment="1">
      <alignment horizontal="center"/>
    </xf>
    <xf numFmtId="0" fontId="22" fillId="0" borderId="25" xfId="2" applyFont="1" applyFill="1" applyBorder="1" applyAlignment="1">
      <alignment horizontal="center"/>
    </xf>
    <xf numFmtId="0" fontId="22" fillId="0" borderId="10" xfId="2" applyFont="1" applyFill="1" applyBorder="1" applyAlignment="1">
      <alignment horizontal="center"/>
    </xf>
    <xf numFmtId="0" fontId="22" fillId="0" borderId="20" xfId="2" applyFont="1" applyFill="1" applyBorder="1" applyAlignment="1">
      <alignment horizontal="center"/>
    </xf>
    <xf numFmtId="0" fontId="10" fillId="0" borderId="13" xfId="7" applyFont="1" applyFill="1" applyBorder="1" applyAlignment="1">
      <alignment horizontal="center"/>
    </xf>
    <xf numFmtId="0" fontId="10" fillId="0" borderId="14" xfId="7" applyFont="1" applyFill="1" applyBorder="1" applyAlignment="1">
      <alignment horizontal="center"/>
    </xf>
    <xf numFmtId="0" fontId="10" fillId="0" borderId="15" xfId="7" applyFont="1" applyFill="1" applyBorder="1" applyAlignment="1">
      <alignment horizontal="center"/>
    </xf>
    <xf numFmtId="44" fontId="6" fillId="0" borderId="0" xfId="14" applyNumberFormat="1" applyFont="1" applyFill="1" applyBorder="1" applyAlignment="1">
      <alignment horizontal="center" vertical="top"/>
    </xf>
    <xf numFmtId="44" fontId="6" fillId="0" borderId="33" xfId="14" applyNumberFormat="1" applyFont="1" applyFill="1" applyBorder="1" applyAlignment="1">
      <alignment horizontal="center" vertical="top"/>
    </xf>
    <xf numFmtId="0" fontId="4" fillId="0" borderId="16" xfId="13" applyNumberFormat="1" applyFont="1" applyFill="1" applyBorder="1" applyAlignment="1">
      <alignment horizontal="justify" vertical="top" wrapText="1"/>
    </xf>
    <xf numFmtId="0" fontId="4" fillId="0" borderId="0" xfId="13" applyNumberFormat="1" applyFont="1" applyFill="1" applyBorder="1" applyAlignment="1">
      <alignment horizontal="justify" vertical="top" wrapText="1"/>
    </xf>
    <xf numFmtId="0" fontId="4" fillId="0" borderId="33" xfId="13" applyNumberFormat="1" applyFont="1" applyFill="1" applyBorder="1" applyAlignment="1">
      <alignment horizontal="justify" vertical="top" wrapText="1"/>
    </xf>
    <xf numFmtId="0" fontId="4" fillId="0" borderId="25" xfId="13" applyNumberFormat="1" applyFont="1" applyFill="1" applyBorder="1" applyAlignment="1">
      <alignment horizontal="justify" vertical="top" wrapText="1"/>
    </xf>
    <xf numFmtId="0" fontId="4" fillId="0" borderId="10" xfId="13" applyNumberFormat="1" applyFont="1" applyFill="1" applyBorder="1" applyAlignment="1">
      <alignment horizontal="justify" vertical="top" wrapText="1"/>
    </xf>
    <xf numFmtId="0" fontId="4" fillId="0" borderId="20" xfId="13" applyNumberFormat="1" applyFont="1" applyFill="1" applyBorder="1" applyAlignment="1">
      <alignment horizontal="justify" vertical="top" wrapText="1"/>
    </xf>
    <xf numFmtId="0" fontId="6" fillId="0" borderId="13" xfId="7" applyFont="1" applyFill="1" applyBorder="1" applyAlignment="1">
      <alignment horizontal="center"/>
    </xf>
    <xf numFmtId="0" fontId="6" fillId="0" borderId="14" xfId="7" applyFont="1" applyFill="1" applyBorder="1" applyAlignment="1">
      <alignment horizontal="center"/>
    </xf>
    <xf numFmtId="0" fontId="6" fillId="0" borderId="15" xfId="7" applyFont="1" applyFill="1" applyBorder="1" applyAlignment="1">
      <alignment horizontal="center"/>
    </xf>
    <xf numFmtId="0" fontId="4" fillId="0" borderId="16" xfId="7" applyFont="1" applyFill="1" applyBorder="1" applyAlignment="1">
      <alignment horizontal="center" vertical="top" wrapText="1"/>
    </xf>
    <xf numFmtId="0" fontId="4" fillId="0" borderId="0" xfId="7" applyFont="1" applyFill="1" applyBorder="1" applyAlignment="1">
      <alignment horizontal="center" vertical="top" wrapText="1"/>
    </xf>
    <xf numFmtId="0" fontId="4" fillId="0" borderId="33" xfId="7" applyFont="1" applyFill="1" applyBorder="1" applyAlignment="1">
      <alignment horizontal="center" vertical="top" wrapText="1"/>
    </xf>
    <xf numFmtId="0" fontId="6" fillId="0" borderId="16" xfId="10" applyFont="1" applyFill="1" applyBorder="1" applyAlignment="1">
      <alignment horizontal="center" vertical="center"/>
    </xf>
    <xf numFmtId="0" fontId="6" fillId="0" borderId="0" xfId="10" applyFont="1" applyFill="1" applyBorder="1" applyAlignment="1">
      <alignment horizontal="center" vertical="center"/>
    </xf>
    <xf numFmtId="0" fontId="6" fillId="0" borderId="33" xfId="10" applyFont="1" applyFill="1" applyBorder="1" applyAlignment="1">
      <alignment horizontal="center" vertical="center"/>
    </xf>
    <xf numFmtId="0" fontId="6" fillId="0" borderId="25" xfId="10" applyFont="1" applyFill="1" applyBorder="1" applyAlignment="1">
      <alignment horizontal="center" vertical="center"/>
    </xf>
    <xf numFmtId="0" fontId="6" fillId="0" borderId="10" xfId="10" applyFont="1" applyFill="1" applyBorder="1" applyAlignment="1">
      <alignment horizontal="center" vertical="center"/>
    </xf>
    <xf numFmtId="0" fontId="6" fillId="0" borderId="20" xfId="10" applyFont="1" applyFill="1" applyBorder="1" applyAlignment="1">
      <alignment horizontal="center" vertical="center"/>
    </xf>
    <xf numFmtId="0" fontId="4" fillId="0" borderId="0" xfId="1" applyFont="1" applyFill="1" applyBorder="1" applyAlignment="1">
      <alignment horizontal="left" vertical="top" wrapText="1"/>
    </xf>
    <xf numFmtId="0" fontId="35" fillId="0" borderId="0" xfId="1" applyFont="1" applyFill="1" applyAlignment="1">
      <alignment horizontal="left" vertical="top" wrapText="1"/>
    </xf>
    <xf numFmtId="0" fontId="35" fillId="0" borderId="0" xfId="1" applyFont="1" applyFill="1" applyAlignment="1">
      <alignment horizontal="left" wrapText="1"/>
    </xf>
    <xf numFmtId="0" fontId="6" fillId="0" borderId="0" xfId="1" applyFont="1" applyFill="1" applyBorder="1" applyAlignment="1">
      <alignment horizontal="left" vertical="top"/>
    </xf>
    <xf numFmtId="0" fontId="4" fillId="0" borderId="0" xfId="1" applyFont="1" applyFill="1" applyBorder="1" applyAlignment="1">
      <alignment vertical="top" wrapText="1"/>
    </xf>
    <xf numFmtId="0" fontId="6" fillId="0" borderId="0" xfId="1" applyFont="1" applyFill="1" applyBorder="1" applyAlignment="1">
      <alignment vertical="top" wrapText="1"/>
    </xf>
    <xf numFmtId="0" fontId="35"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4" fillId="0" borderId="0" xfId="1" applyFont="1" applyFill="1" applyBorder="1" applyAlignment="1">
      <alignment horizontal="left" vertical="top"/>
    </xf>
    <xf numFmtId="0" fontId="6" fillId="0" borderId="10" xfId="1" applyFont="1" applyFill="1" applyBorder="1" applyAlignment="1">
      <alignment horizontal="center"/>
    </xf>
    <xf numFmtId="0" fontId="34" fillId="0" borderId="0" xfId="1" applyFont="1" applyFill="1" applyAlignment="1">
      <alignment horizontal="left" wrapText="1"/>
    </xf>
    <xf numFmtId="0" fontId="7" fillId="0" borderId="0" xfId="1" applyFont="1" applyFill="1" applyBorder="1" applyAlignment="1">
      <alignment horizontal="left" vertical="center"/>
    </xf>
    <xf numFmtId="0" fontId="7" fillId="0" borderId="0" xfId="1" applyFont="1" applyFill="1" applyBorder="1" applyAlignment="1">
      <alignment horizontal="left" vertical="top" wrapText="1"/>
    </xf>
    <xf numFmtId="0" fontId="4" fillId="0" borderId="0" xfId="1" applyFont="1" applyFill="1" applyBorder="1" applyAlignment="1">
      <alignment horizontal="justify" vertical="top" wrapText="1"/>
    </xf>
    <xf numFmtId="0" fontId="4" fillId="0" borderId="0" xfId="1" applyFont="1" applyAlignment="1">
      <alignment horizontal="left" vertical="top" wrapText="1"/>
    </xf>
    <xf numFmtId="0" fontId="34" fillId="0" borderId="0" xfId="1" applyFont="1" applyFill="1" applyBorder="1" applyAlignment="1">
      <alignment horizontal="left" vertical="top" wrapText="1"/>
    </xf>
    <xf numFmtId="0" fontId="6" fillId="0" borderId="0" xfId="1" applyFont="1" applyFill="1" applyBorder="1" applyAlignment="1">
      <alignment horizontal="left" vertical="top" wrapText="1"/>
    </xf>
    <xf numFmtId="0" fontId="34" fillId="0" borderId="0" xfId="1" applyFont="1" applyFill="1" applyBorder="1" applyAlignment="1">
      <alignment horizontal="justify" vertical="top" wrapText="1"/>
    </xf>
    <xf numFmtId="0" fontId="3" fillId="0" borderId="4"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5"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0" xfId="1" applyFont="1" applyFill="1" applyBorder="1" applyAlignment="1">
      <alignment horizontal="center" vertical="top" wrapText="1"/>
    </xf>
    <xf numFmtId="0" fontId="4" fillId="0" borderId="5" xfId="1" applyFont="1" applyFill="1" applyBorder="1" applyAlignment="1">
      <alignment horizontal="center" vertical="top" wrapText="1"/>
    </xf>
    <xf numFmtId="0" fontId="6" fillId="0" borderId="6" xfId="1" applyFont="1" applyFill="1" applyBorder="1" applyAlignment="1">
      <alignment horizontal="center" vertical="top"/>
    </xf>
    <xf numFmtId="165" fontId="6" fillId="0" borderId="6" xfId="1" applyNumberFormat="1" applyFont="1" applyFill="1" applyBorder="1" applyAlignment="1">
      <alignment horizontal="center" vertical="center"/>
    </xf>
    <xf numFmtId="0" fontId="4" fillId="0" borderId="0" xfId="1" applyFont="1" applyFill="1" applyAlignment="1">
      <alignment horizontal="left" vertical="top" wrapText="1"/>
    </xf>
    <xf numFmtId="0" fontId="35" fillId="0" borderId="0" xfId="1" applyFont="1" applyFill="1" applyBorder="1" applyAlignment="1">
      <alignment horizontal="center"/>
    </xf>
    <xf numFmtId="0" fontId="6" fillId="0" borderId="0" xfId="1" applyFont="1" applyFill="1" applyBorder="1" applyAlignment="1">
      <alignment vertical="center" wrapText="1"/>
    </xf>
    <xf numFmtId="0" fontId="4" fillId="0" borderId="0" xfId="1" quotePrefix="1" applyFont="1" applyFill="1" applyBorder="1" applyAlignment="1">
      <alignment horizontal="left" wrapText="1"/>
    </xf>
    <xf numFmtId="0" fontId="4" fillId="0" borderId="0" xfId="1" applyFont="1" applyFill="1" applyBorder="1" applyAlignment="1">
      <alignment horizontal="left" wrapText="1"/>
    </xf>
  </cellXfs>
  <cellStyles count="117">
    <cellStyle name="_x0004_" xfId="4"/>
    <cellStyle name="=C:\WINDOWS\SYSTEM32\COMMAND.COM" xfId="15"/>
    <cellStyle name="•W_laroux" xfId="16"/>
    <cellStyle name="A33" xfId="17"/>
    <cellStyle name="AA FRAME" xfId="18"/>
    <cellStyle name="AA HEADING" xfId="19"/>
    <cellStyle name="AA INITIALS" xfId="20"/>
    <cellStyle name="AA INPUT" xfId="21"/>
    <cellStyle name="AA LOCK" xfId="22"/>
    <cellStyle name="AA MGR NAME" xfId="23"/>
    <cellStyle name="AA NORMAL" xfId="24"/>
    <cellStyle name="AA NUMBER" xfId="25"/>
    <cellStyle name="AA NUMBER2" xfId="26"/>
    <cellStyle name="AA QUESTION" xfId="27"/>
    <cellStyle name="AA SHADE" xfId="28"/>
    <cellStyle name="ac" xfId="29"/>
    <cellStyle name="Calc Currency (0)" xfId="30"/>
    <cellStyle name="Calc Currency (2)" xfId="31"/>
    <cellStyle name="Calc Percent (0)" xfId="32"/>
    <cellStyle name="Calc Percent (1)" xfId="33"/>
    <cellStyle name="Calc Percent (2)" xfId="34"/>
    <cellStyle name="Calc Units (0)" xfId="35"/>
    <cellStyle name="Calc Units (1)" xfId="36"/>
    <cellStyle name="Calc Units (2)" xfId="37"/>
    <cellStyle name="Comma" xfId="12" builtinId="3"/>
    <cellStyle name="Comma  - Style1" xfId="38"/>
    <cellStyle name="Comma  - Style2" xfId="39"/>
    <cellStyle name="Comma  - Style3" xfId="40"/>
    <cellStyle name="Comma  - Style4" xfId="41"/>
    <cellStyle name="Comma  - Style5" xfId="42"/>
    <cellStyle name="Comma  - Style6" xfId="43"/>
    <cellStyle name="Comma  - Style7" xfId="44"/>
    <cellStyle name="Comma  - Style8" xfId="45"/>
    <cellStyle name="Comma [00]" xfId="46"/>
    <cellStyle name="Comma 2" xfId="3"/>
    <cellStyle name="Comma 2 2" xfId="5"/>
    <cellStyle name="Comma 3" xfId="14"/>
    <cellStyle name="Comma 3 2" xfId="116"/>
    <cellStyle name="Comma 5" xfId="6"/>
    <cellStyle name="comma zerodec" xfId="47"/>
    <cellStyle name="Comma0" xfId="48"/>
    <cellStyle name="Currency [00]" xfId="49"/>
    <cellStyle name="Currency 2" xfId="50"/>
    <cellStyle name="Currency0" xfId="51"/>
    <cellStyle name="Currency1" xfId="52"/>
    <cellStyle name="Custom - Style8" xfId="53"/>
    <cellStyle name="Date" xfId="54"/>
    <cellStyle name="Date Short" xfId="55"/>
    <cellStyle name="Date_Book1" xfId="56"/>
    <cellStyle name="Dollar (zero dec)" xfId="57"/>
    <cellStyle name="E&amp;Y House" xfId="58"/>
    <cellStyle name="Enter Currency (0)" xfId="59"/>
    <cellStyle name="Enter Currency (2)" xfId="60"/>
    <cellStyle name="Enter Units (0)" xfId="61"/>
    <cellStyle name="Enter Units (1)" xfId="62"/>
    <cellStyle name="Enter Units (2)" xfId="63"/>
    <cellStyle name="FDs" xfId="64"/>
    <cellStyle name="Fixed" xfId="65"/>
    <cellStyle name="GREEN" xfId="66"/>
    <cellStyle name="Grey" xfId="67"/>
    <cellStyle name="Header1" xfId="68"/>
    <cellStyle name="Header2" xfId="69"/>
    <cellStyle name="Heading1" xfId="70"/>
    <cellStyle name="Heading2" xfId="71"/>
    <cellStyle name="Input [yellow]" xfId="72"/>
    <cellStyle name="International" xfId="73"/>
    <cellStyle name="Link Currency (0)" xfId="74"/>
    <cellStyle name="Link Currency (2)" xfId="75"/>
    <cellStyle name="Link Units (0)" xfId="76"/>
    <cellStyle name="Link Units (1)" xfId="77"/>
    <cellStyle name="Link Units (2)" xfId="78"/>
    <cellStyle name="Milliers [0]_!!!GO" xfId="79"/>
    <cellStyle name="Milliers_!!!GO" xfId="80"/>
    <cellStyle name="MLam" xfId="81"/>
    <cellStyle name="Monétaire [0]_!!!GO" xfId="82"/>
    <cellStyle name="Monétaire_!!!GO" xfId="83"/>
    <cellStyle name="NONE" xfId="84"/>
    <cellStyle name="Normal" xfId="0" builtinId="0"/>
    <cellStyle name="Normal - Style1" xfId="85"/>
    <cellStyle name="Normal 10" xfId="7"/>
    <cellStyle name="Normal 2" xfId="1"/>
    <cellStyle name="Normal 2 2" xfId="8"/>
    <cellStyle name="Normal 3" xfId="13"/>
    <cellStyle name="Normal 3 2" xfId="115"/>
    <cellStyle name="Normal 4" xfId="9"/>
    <cellStyle name="Normal_KLSE2001-4th Qtr" xfId="10"/>
    <cellStyle name="Normal_QuarterlyTemplate" xfId="2"/>
    <cellStyle name="Œ…‹æØ‚è [0.00]_laroux" xfId="86"/>
    <cellStyle name="Œ…‹æØ‚è_laroux" xfId="87"/>
    <cellStyle name="Percent" xfId="11" builtinId="5"/>
    <cellStyle name="Percent [0]" xfId="88"/>
    <cellStyle name="Percent [00]" xfId="89"/>
    <cellStyle name="Percent [2]" xfId="90"/>
    <cellStyle name="Percent 2" xfId="91"/>
    <cellStyle name="PrePop Currency (0)" xfId="92"/>
    <cellStyle name="PrePop Currency (2)" xfId="93"/>
    <cellStyle name="PrePop Units (0)" xfId="94"/>
    <cellStyle name="PrePop Units (1)" xfId="95"/>
    <cellStyle name="PrePop Units (2)" xfId="96"/>
    <cellStyle name="sch" xfId="97"/>
    <cellStyle name="STANDARD" xfId="98"/>
    <cellStyle name="Sub_Heading" xfId="99"/>
    <cellStyle name="Text Indent A" xfId="100"/>
    <cellStyle name="Text Indent B" xfId="101"/>
    <cellStyle name="Text Indent C" xfId="102"/>
    <cellStyle name="Update" xfId="103"/>
    <cellStyle name="똿뗦먛귟 [0.00]_PRODUCT DETAIL Q1" xfId="104"/>
    <cellStyle name="똿뗦먛귟_PRODUCT DETAIL Q1" xfId="105"/>
    <cellStyle name="믅됞 [0.00]_PRODUCT DETAIL Q1" xfId="106"/>
    <cellStyle name="믅됞_PRODUCT DETAIL Q1" xfId="107"/>
    <cellStyle name="백분율_HOBONG" xfId="108"/>
    <cellStyle name="뷭?_BOOKSHIP" xfId="109"/>
    <cellStyle name="콤마 [0]_1202" xfId="110"/>
    <cellStyle name="콤마_1202" xfId="111"/>
    <cellStyle name="통화 [0]_1202" xfId="112"/>
    <cellStyle name="통화_1202" xfId="113"/>
    <cellStyle name="표준_(정보부문)월별인원계획" xfId="1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B1:M92"/>
  <sheetViews>
    <sheetView tabSelected="1" zoomScaleNormal="100" zoomScaleSheetLayoutView="75" workbookViewId="0">
      <selection activeCell="K46" sqref="K46"/>
    </sheetView>
  </sheetViews>
  <sheetFormatPr defaultRowHeight="14.25"/>
  <cols>
    <col min="1" max="1" width="5" style="106" customWidth="1"/>
    <col min="2" max="2" width="9.7109375" style="106" customWidth="1"/>
    <col min="3" max="3" width="9.140625" style="106"/>
    <col min="4" max="4" width="14.42578125" style="106" customWidth="1"/>
    <col min="5" max="5" width="23.28515625" style="106" customWidth="1"/>
    <col min="6" max="6" width="18.140625" style="106" customWidth="1"/>
    <col min="7" max="7" width="2.140625" style="106" customWidth="1"/>
    <col min="8" max="8" width="18.140625" style="106" customWidth="1"/>
    <col min="9" max="9" width="11.5703125" style="106" customWidth="1"/>
    <col min="10" max="256" width="9.140625" style="106"/>
    <col min="257" max="257" width="5" style="106" customWidth="1"/>
    <col min="258" max="258" width="9.7109375" style="106" customWidth="1"/>
    <col min="259" max="259" width="9.140625" style="106"/>
    <col min="260" max="260" width="11.28515625" style="106" customWidth="1"/>
    <col min="261" max="261" width="23.28515625" style="106" customWidth="1"/>
    <col min="262" max="262" width="18.140625" style="106" customWidth="1"/>
    <col min="263" max="263" width="2.140625" style="106" customWidth="1"/>
    <col min="264" max="264" width="18.140625" style="106" customWidth="1"/>
    <col min="265" max="265" width="11.5703125" style="106" customWidth="1"/>
    <col min="266" max="512" width="9.140625" style="106"/>
    <col min="513" max="513" width="5" style="106" customWidth="1"/>
    <col min="514" max="514" width="9.7109375" style="106" customWidth="1"/>
    <col min="515" max="515" width="9.140625" style="106"/>
    <col min="516" max="516" width="11.28515625" style="106" customWidth="1"/>
    <col min="517" max="517" width="23.28515625" style="106" customWidth="1"/>
    <col min="518" max="518" width="18.140625" style="106" customWidth="1"/>
    <col min="519" max="519" width="2.140625" style="106" customWidth="1"/>
    <col min="520" max="520" width="18.140625" style="106" customWidth="1"/>
    <col min="521" max="521" width="11.5703125" style="106" customWidth="1"/>
    <col min="522" max="768" width="9.140625" style="106"/>
    <col min="769" max="769" width="5" style="106" customWidth="1"/>
    <col min="770" max="770" width="9.7109375" style="106" customWidth="1"/>
    <col min="771" max="771" width="9.140625" style="106"/>
    <col min="772" max="772" width="11.28515625" style="106" customWidth="1"/>
    <col min="773" max="773" width="23.28515625" style="106" customWidth="1"/>
    <col min="774" max="774" width="18.140625" style="106" customWidth="1"/>
    <col min="775" max="775" width="2.140625" style="106" customWidth="1"/>
    <col min="776" max="776" width="18.140625" style="106" customWidth="1"/>
    <col min="777" max="777" width="11.5703125" style="106" customWidth="1"/>
    <col min="778" max="1024" width="9.140625" style="106"/>
    <col min="1025" max="1025" width="5" style="106" customWidth="1"/>
    <col min="1026" max="1026" width="9.7109375" style="106" customWidth="1"/>
    <col min="1027" max="1027" width="9.140625" style="106"/>
    <col min="1028" max="1028" width="11.28515625" style="106" customWidth="1"/>
    <col min="1029" max="1029" width="23.28515625" style="106" customWidth="1"/>
    <col min="1030" max="1030" width="18.140625" style="106" customWidth="1"/>
    <col min="1031" max="1031" width="2.140625" style="106" customWidth="1"/>
    <col min="1032" max="1032" width="18.140625" style="106" customWidth="1"/>
    <col min="1033" max="1033" width="11.5703125" style="106" customWidth="1"/>
    <col min="1034" max="1280" width="9.140625" style="106"/>
    <col min="1281" max="1281" width="5" style="106" customWidth="1"/>
    <col min="1282" max="1282" width="9.7109375" style="106" customWidth="1"/>
    <col min="1283" max="1283" width="9.140625" style="106"/>
    <col min="1284" max="1284" width="11.28515625" style="106" customWidth="1"/>
    <col min="1285" max="1285" width="23.28515625" style="106" customWidth="1"/>
    <col min="1286" max="1286" width="18.140625" style="106" customWidth="1"/>
    <col min="1287" max="1287" width="2.140625" style="106" customWidth="1"/>
    <col min="1288" max="1288" width="18.140625" style="106" customWidth="1"/>
    <col min="1289" max="1289" width="11.5703125" style="106" customWidth="1"/>
    <col min="1290" max="1536" width="9.140625" style="106"/>
    <col min="1537" max="1537" width="5" style="106" customWidth="1"/>
    <col min="1538" max="1538" width="9.7109375" style="106" customWidth="1"/>
    <col min="1539" max="1539" width="9.140625" style="106"/>
    <col min="1540" max="1540" width="11.28515625" style="106" customWidth="1"/>
    <col min="1541" max="1541" width="23.28515625" style="106" customWidth="1"/>
    <col min="1542" max="1542" width="18.140625" style="106" customWidth="1"/>
    <col min="1543" max="1543" width="2.140625" style="106" customWidth="1"/>
    <col min="1544" max="1544" width="18.140625" style="106" customWidth="1"/>
    <col min="1545" max="1545" width="11.5703125" style="106" customWidth="1"/>
    <col min="1546" max="1792" width="9.140625" style="106"/>
    <col min="1793" max="1793" width="5" style="106" customWidth="1"/>
    <col min="1794" max="1794" width="9.7109375" style="106" customWidth="1"/>
    <col min="1795" max="1795" width="9.140625" style="106"/>
    <col min="1796" max="1796" width="11.28515625" style="106" customWidth="1"/>
    <col min="1797" max="1797" width="23.28515625" style="106" customWidth="1"/>
    <col min="1798" max="1798" width="18.140625" style="106" customWidth="1"/>
    <col min="1799" max="1799" width="2.140625" style="106" customWidth="1"/>
    <col min="1800" max="1800" width="18.140625" style="106" customWidth="1"/>
    <col min="1801" max="1801" width="11.5703125" style="106" customWidth="1"/>
    <col min="1802" max="2048" width="9.140625" style="106"/>
    <col min="2049" max="2049" width="5" style="106" customWidth="1"/>
    <col min="2050" max="2050" width="9.7109375" style="106" customWidth="1"/>
    <col min="2051" max="2051" width="9.140625" style="106"/>
    <col min="2052" max="2052" width="11.28515625" style="106" customWidth="1"/>
    <col min="2053" max="2053" width="23.28515625" style="106" customWidth="1"/>
    <col min="2054" max="2054" width="18.140625" style="106" customWidth="1"/>
    <col min="2055" max="2055" width="2.140625" style="106" customWidth="1"/>
    <col min="2056" max="2056" width="18.140625" style="106" customWidth="1"/>
    <col min="2057" max="2057" width="11.5703125" style="106" customWidth="1"/>
    <col min="2058" max="2304" width="9.140625" style="106"/>
    <col min="2305" max="2305" width="5" style="106" customWidth="1"/>
    <col min="2306" max="2306" width="9.7109375" style="106" customWidth="1"/>
    <col min="2307" max="2307" width="9.140625" style="106"/>
    <col min="2308" max="2308" width="11.28515625" style="106" customWidth="1"/>
    <col min="2309" max="2309" width="23.28515625" style="106" customWidth="1"/>
    <col min="2310" max="2310" width="18.140625" style="106" customWidth="1"/>
    <col min="2311" max="2311" width="2.140625" style="106" customWidth="1"/>
    <col min="2312" max="2312" width="18.140625" style="106" customWidth="1"/>
    <col min="2313" max="2313" width="11.5703125" style="106" customWidth="1"/>
    <col min="2314" max="2560" width="9.140625" style="106"/>
    <col min="2561" max="2561" width="5" style="106" customWidth="1"/>
    <col min="2562" max="2562" width="9.7109375" style="106" customWidth="1"/>
    <col min="2563" max="2563" width="9.140625" style="106"/>
    <col min="2564" max="2564" width="11.28515625" style="106" customWidth="1"/>
    <col min="2565" max="2565" width="23.28515625" style="106" customWidth="1"/>
    <col min="2566" max="2566" width="18.140625" style="106" customWidth="1"/>
    <col min="2567" max="2567" width="2.140625" style="106" customWidth="1"/>
    <col min="2568" max="2568" width="18.140625" style="106" customWidth="1"/>
    <col min="2569" max="2569" width="11.5703125" style="106" customWidth="1"/>
    <col min="2570" max="2816" width="9.140625" style="106"/>
    <col min="2817" max="2817" width="5" style="106" customWidth="1"/>
    <col min="2818" max="2818" width="9.7109375" style="106" customWidth="1"/>
    <col min="2819" max="2819" width="9.140625" style="106"/>
    <col min="2820" max="2820" width="11.28515625" style="106" customWidth="1"/>
    <col min="2821" max="2821" width="23.28515625" style="106" customWidth="1"/>
    <col min="2822" max="2822" width="18.140625" style="106" customWidth="1"/>
    <col min="2823" max="2823" width="2.140625" style="106" customWidth="1"/>
    <col min="2824" max="2824" width="18.140625" style="106" customWidth="1"/>
    <col min="2825" max="2825" width="11.5703125" style="106" customWidth="1"/>
    <col min="2826" max="3072" width="9.140625" style="106"/>
    <col min="3073" max="3073" width="5" style="106" customWidth="1"/>
    <col min="3074" max="3074" width="9.7109375" style="106" customWidth="1"/>
    <col min="3075" max="3075" width="9.140625" style="106"/>
    <col min="3076" max="3076" width="11.28515625" style="106" customWidth="1"/>
    <col min="3077" max="3077" width="23.28515625" style="106" customWidth="1"/>
    <col min="3078" max="3078" width="18.140625" style="106" customWidth="1"/>
    <col min="3079" max="3079" width="2.140625" style="106" customWidth="1"/>
    <col min="3080" max="3080" width="18.140625" style="106" customWidth="1"/>
    <col min="3081" max="3081" width="11.5703125" style="106" customWidth="1"/>
    <col min="3082" max="3328" width="9.140625" style="106"/>
    <col min="3329" max="3329" width="5" style="106" customWidth="1"/>
    <col min="3330" max="3330" width="9.7109375" style="106" customWidth="1"/>
    <col min="3331" max="3331" width="9.140625" style="106"/>
    <col min="3332" max="3332" width="11.28515625" style="106" customWidth="1"/>
    <col min="3333" max="3333" width="23.28515625" style="106" customWidth="1"/>
    <col min="3334" max="3334" width="18.140625" style="106" customWidth="1"/>
    <col min="3335" max="3335" width="2.140625" style="106" customWidth="1"/>
    <col min="3336" max="3336" width="18.140625" style="106" customWidth="1"/>
    <col min="3337" max="3337" width="11.5703125" style="106" customWidth="1"/>
    <col min="3338" max="3584" width="9.140625" style="106"/>
    <col min="3585" max="3585" width="5" style="106" customWidth="1"/>
    <col min="3586" max="3586" width="9.7109375" style="106" customWidth="1"/>
    <col min="3587" max="3587" width="9.140625" style="106"/>
    <col min="3588" max="3588" width="11.28515625" style="106" customWidth="1"/>
    <col min="3589" max="3589" width="23.28515625" style="106" customWidth="1"/>
    <col min="3590" max="3590" width="18.140625" style="106" customWidth="1"/>
    <col min="3591" max="3591" width="2.140625" style="106" customWidth="1"/>
    <col min="3592" max="3592" width="18.140625" style="106" customWidth="1"/>
    <col min="3593" max="3593" width="11.5703125" style="106" customWidth="1"/>
    <col min="3594" max="3840" width="9.140625" style="106"/>
    <col min="3841" max="3841" width="5" style="106" customWidth="1"/>
    <col min="3842" max="3842" width="9.7109375" style="106" customWidth="1"/>
    <col min="3843" max="3843" width="9.140625" style="106"/>
    <col min="3844" max="3844" width="11.28515625" style="106" customWidth="1"/>
    <col min="3845" max="3845" width="23.28515625" style="106" customWidth="1"/>
    <col min="3846" max="3846" width="18.140625" style="106" customWidth="1"/>
    <col min="3847" max="3847" width="2.140625" style="106" customWidth="1"/>
    <col min="3848" max="3848" width="18.140625" style="106" customWidth="1"/>
    <col min="3849" max="3849" width="11.5703125" style="106" customWidth="1"/>
    <col min="3850" max="4096" width="9.140625" style="106"/>
    <col min="4097" max="4097" width="5" style="106" customWidth="1"/>
    <col min="4098" max="4098" width="9.7109375" style="106" customWidth="1"/>
    <col min="4099" max="4099" width="9.140625" style="106"/>
    <col min="4100" max="4100" width="11.28515625" style="106" customWidth="1"/>
    <col min="4101" max="4101" width="23.28515625" style="106" customWidth="1"/>
    <col min="4102" max="4102" width="18.140625" style="106" customWidth="1"/>
    <col min="4103" max="4103" width="2.140625" style="106" customWidth="1"/>
    <col min="4104" max="4104" width="18.140625" style="106" customWidth="1"/>
    <col min="4105" max="4105" width="11.5703125" style="106" customWidth="1"/>
    <col min="4106" max="4352" width="9.140625" style="106"/>
    <col min="4353" max="4353" width="5" style="106" customWidth="1"/>
    <col min="4354" max="4354" width="9.7109375" style="106" customWidth="1"/>
    <col min="4355" max="4355" width="9.140625" style="106"/>
    <col min="4356" max="4356" width="11.28515625" style="106" customWidth="1"/>
    <col min="4357" max="4357" width="23.28515625" style="106" customWidth="1"/>
    <col min="4358" max="4358" width="18.140625" style="106" customWidth="1"/>
    <col min="4359" max="4359" width="2.140625" style="106" customWidth="1"/>
    <col min="4360" max="4360" width="18.140625" style="106" customWidth="1"/>
    <col min="4361" max="4361" width="11.5703125" style="106" customWidth="1"/>
    <col min="4362" max="4608" width="9.140625" style="106"/>
    <col min="4609" max="4609" width="5" style="106" customWidth="1"/>
    <col min="4610" max="4610" width="9.7109375" style="106" customWidth="1"/>
    <col min="4611" max="4611" width="9.140625" style="106"/>
    <col min="4612" max="4612" width="11.28515625" style="106" customWidth="1"/>
    <col min="4613" max="4613" width="23.28515625" style="106" customWidth="1"/>
    <col min="4614" max="4614" width="18.140625" style="106" customWidth="1"/>
    <col min="4615" max="4615" width="2.140625" style="106" customWidth="1"/>
    <col min="4616" max="4616" width="18.140625" style="106" customWidth="1"/>
    <col min="4617" max="4617" width="11.5703125" style="106" customWidth="1"/>
    <col min="4618" max="4864" width="9.140625" style="106"/>
    <col min="4865" max="4865" width="5" style="106" customWidth="1"/>
    <col min="4866" max="4866" width="9.7109375" style="106" customWidth="1"/>
    <col min="4867" max="4867" width="9.140625" style="106"/>
    <col min="4868" max="4868" width="11.28515625" style="106" customWidth="1"/>
    <col min="4869" max="4869" width="23.28515625" style="106" customWidth="1"/>
    <col min="4870" max="4870" width="18.140625" style="106" customWidth="1"/>
    <col min="4871" max="4871" width="2.140625" style="106" customWidth="1"/>
    <col min="4872" max="4872" width="18.140625" style="106" customWidth="1"/>
    <col min="4873" max="4873" width="11.5703125" style="106" customWidth="1"/>
    <col min="4874" max="5120" width="9.140625" style="106"/>
    <col min="5121" max="5121" width="5" style="106" customWidth="1"/>
    <col min="5122" max="5122" width="9.7109375" style="106" customWidth="1"/>
    <col min="5123" max="5123" width="9.140625" style="106"/>
    <col min="5124" max="5124" width="11.28515625" style="106" customWidth="1"/>
    <col min="5125" max="5125" width="23.28515625" style="106" customWidth="1"/>
    <col min="5126" max="5126" width="18.140625" style="106" customWidth="1"/>
    <col min="5127" max="5127" width="2.140625" style="106" customWidth="1"/>
    <col min="5128" max="5128" width="18.140625" style="106" customWidth="1"/>
    <col min="5129" max="5129" width="11.5703125" style="106" customWidth="1"/>
    <col min="5130" max="5376" width="9.140625" style="106"/>
    <col min="5377" max="5377" width="5" style="106" customWidth="1"/>
    <col min="5378" max="5378" width="9.7109375" style="106" customWidth="1"/>
    <col min="5379" max="5379" width="9.140625" style="106"/>
    <col min="5380" max="5380" width="11.28515625" style="106" customWidth="1"/>
    <col min="5381" max="5381" width="23.28515625" style="106" customWidth="1"/>
    <col min="5382" max="5382" width="18.140625" style="106" customWidth="1"/>
    <col min="5383" max="5383" width="2.140625" style="106" customWidth="1"/>
    <col min="5384" max="5384" width="18.140625" style="106" customWidth="1"/>
    <col min="5385" max="5385" width="11.5703125" style="106" customWidth="1"/>
    <col min="5386" max="5632" width="9.140625" style="106"/>
    <col min="5633" max="5633" width="5" style="106" customWidth="1"/>
    <col min="5634" max="5634" width="9.7109375" style="106" customWidth="1"/>
    <col min="5635" max="5635" width="9.140625" style="106"/>
    <col min="5636" max="5636" width="11.28515625" style="106" customWidth="1"/>
    <col min="5637" max="5637" width="23.28515625" style="106" customWidth="1"/>
    <col min="5638" max="5638" width="18.140625" style="106" customWidth="1"/>
    <col min="5639" max="5639" width="2.140625" style="106" customWidth="1"/>
    <col min="5640" max="5640" width="18.140625" style="106" customWidth="1"/>
    <col min="5641" max="5641" width="11.5703125" style="106" customWidth="1"/>
    <col min="5642" max="5888" width="9.140625" style="106"/>
    <col min="5889" max="5889" width="5" style="106" customWidth="1"/>
    <col min="5890" max="5890" width="9.7109375" style="106" customWidth="1"/>
    <col min="5891" max="5891" width="9.140625" style="106"/>
    <col min="5892" max="5892" width="11.28515625" style="106" customWidth="1"/>
    <col min="5893" max="5893" width="23.28515625" style="106" customWidth="1"/>
    <col min="5894" max="5894" width="18.140625" style="106" customWidth="1"/>
    <col min="5895" max="5895" width="2.140625" style="106" customWidth="1"/>
    <col min="5896" max="5896" width="18.140625" style="106" customWidth="1"/>
    <col min="5897" max="5897" width="11.5703125" style="106" customWidth="1"/>
    <col min="5898" max="6144" width="9.140625" style="106"/>
    <col min="6145" max="6145" width="5" style="106" customWidth="1"/>
    <col min="6146" max="6146" width="9.7109375" style="106" customWidth="1"/>
    <col min="6147" max="6147" width="9.140625" style="106"/>
    <col min="6148" max="6148" width="11.28515625" style="106" customWidth="1"/>
    <col min="6149" max="6149" width="23.28515625" style="106" customWidth="1"/>
    <col min="6150" max="6150" width="18.140625" style="106" customWidth="1"/>
    <col min="6151" max="6151" width="2.140625" style="106" customWidth="1"/>
    <col min="6152" max="6152" width="18.140625" style="106" customWidth="1"/>
    <col min="6153" max="6153" width="11.5703125" style="106" customWidth="1"/>
    <col min="6154" max="6400" width="9.140625" style="106"/>
    <col min="6401" max="6401" width="5" style="106" customWidth="1"/>
    <col min="6402" max="6402" width="9.7109375" style="106" customWidth="1"/>
    <col min="6403" max="6403" width="9.140625" style="106"/>
    <col min="6404" max="6404" width="11.28515625" style="106" customWidth="1"/>
    <col min="6405" max="6405" width="23.28515625" style="106" customWidth="1"/>
    <col min="6406" max="6406" width="18.140625" style="106" customWidth="1"/>
    <col min="6407" max="6407" width="2.140625" style="106" customWidth="1"/>
    <col min="6408" max="6408" width="18.140625" style="106" customWidth="1"/>
    <col min="6409" max="6409" width="11.5703125" style="106" customWidth="1"/>
    <col min="6410" max="6656" width="9.140625" style="106"/>
    <col min="6657" max="6657" width="5" style="106" customWidth="1"/>
    <col min="6658" max="6658" width="9.7109375" style="106" customWidth="1"/>
    <col min="6659" max="6659" width="9.140625" style="106"/>
    <col min="6660" max="6660" width="11.28515625" style="106" customWidth="1"/>
    <col min="6661" max="6661" width="23.28515625" style="106" customWidth="1"/>
    <col min="6662" max="6662" width="18.140625" style="106" customWidth="1"/>
    <col min="6663" max="6663" width="2.140625" style="106" customWidth="1"/>
    <col min="6664" max="6664" width="18.140625" style="106" customWidth="1"/>
    <col min="6665" max="6665" width="11.5703125" style="106" customWidth="1"/>
    <col min="6666" max="6912" width="9.140625" style="106"/>
    <col min="6913" max="6913" width="5" style="106" customWidth="1"/>
    <col min="6914" max="6914" width="9.7109375" style="106" customWidth="1"/>
    <col min="6915" max="6915" width="9.140625" style="106"/>
    <col min="6916" max="6916" width="11.28515625" style="106" customWidth="1"/>
    <col min="6917" max="6917" width="23.28515625" style="106" customWidth="1"/>
    <col min="6918" max="6918" width="18.140625" style="106" customWidth="1"/>
    <col min="6919" max="6919" width="2.140625" style="106" customWidth="1"/>
    <col min="6920" max="6920" width="18.140625" style="106" customWidth="1"/>
    <col min="6921" max="6921" width="11.5703125" style="106" customWidth="1"/>
    <col min="6922" max="7168" width="9.140625" style="106"/>
    <col min="7169" max="7169" width="5" style="106" customWidth="1"/>
    <col min="7170" max="7170" width="9.7109375" style="106" customWidth="1"/>
    <col min="7171" max="7171" width="9.140625" style="106"/>
    <col min="7172" max="7172" width="11.28515625" style="106" customWidth="1"/>
    <col min="7173" max="7173" width="23.28515625" style="106" customWidth="1"/>
    <col min="7174" max="7174" width="18.140625" style="106" customWidth="1"/>
    <col min="7175" max="7175" width="2.140625" style="106" customWidth="1"/>
    <col min="7176" max="7176" width="18.140625" style="106" customWidth="1"/>
    <col min="7177" max="7177" width="11.5703125" style="106" customWidth="1"/>
    <col min="7178" max="7424" width="9.140625" style="106"/>
    <col min="7425" max="7425" width="5" style="106" customWidth="1"/>
    <col min="7426" max="7426" width="9.7109375" style="106" customWidth="1"/>
    <col min="7427" max="7427" width="9.140625" style="106"/>
    <col min="7428" max="7428" width="11.28515625" style="106" customWidth="1"/>
    <col min="7429" max="7429" width="23.28515625" style="106" customWidth="1"/>
    <col min="7430" max="7430" width="18.140625" style="106" customWidth="1"/>
    <col min="7431" max="7431" width="2.140625" style="106" customWidth="1"/>
    <col min="7432" max="7432" width="18.140625" style="106" customWidth="1"/>
    <col min="7433" max="7433" width="11.5703125" style="106" customWidth="1"/>
    <col min="7434" max="7680" width="9.140625" style="106"/>
    <col min="7681" max="7681" width="5" style="106" customWidth="1"/>
    <col min="7682" max="7682" width="9.7109375" style="106" customWidth="1"/>
    <col min="7683" max="7683" width="9.140625" style="106"/>
    <col min="7684" max="7684" width="11.28515625" style="106" customWidth="1"/>
    <col min="7685" max="7685" width="23.28515625" style="106" customWidth="1"/>
    <col min="7686" max="7686" width="18.140625" style="106" customWidth="1"/>
    <col min="7687" max="7687" width="2.140625" style="106" customWidth="1"/>
    <col min="7688" max="7688" width="18.140625" style="106" customWidth="1"/>
    <col min="7689" max="7689" width="11.5703125" style="106" customWidth="1"/>
    <col min="7690" max="7936" width="9.140625" style="106"/>
    <col min="7937" max="7937" width="5" style="106" customWidth="1"/>
    <col min="7938" max="7938" width="9.7109375" style="106" customWidth="1"/>
    <col min="7939" max="7939" width="9.140625" style="106"/>
    <col min="7940" max="7940" width="11.28515625" style="106" customWidth="1"/>
    <col min="7941" max="7941" width="23.28515625" style="106" customWidth="1"/>
    <col min="7942" max="7942" width="18.140625" style="106" customWidth="1"/>
    <col min="7943" max="7943" width="2.140625" style="106" customWidth="1"/>
    <col min="7944" max="7944" width="18.140625" style="106" customWidth="1"/>
    <col min="7945" max="7945" width="11.5703125" style="106" customWidth="1"/>
    <col min="7946" max="8192" width="9.140625" style="106"/>
    <col min="8193" max="8193" width="5" style="106" customWidth="1"/>
    <col min="8194" max="8194" width="9.7109375" style="106" customWidth="1"/>
    <col min="8195" max="8195" width="9.140625" style="106"/>
    <col min="8196" max="8196" width="11.28515625" style="106" customWidth="1"/>
    <col min="8197" max="8197" width="23.28515625" style="106" customWidth="1"/>
    <col min="8198" max="8198" width="18.140625" style="106" customWidth="1"/>
    <col min="8199" max="8199" width="2.140625" style="106" customWidth="1"/>
    <col min="8200" max="8200" width="18.140625" style="106" customWidth="1"/>
    <col min="8201" max="8201" width="11.5703125" style="106" customWidth="1"/>
    <col min="8202" max="8448" width="9.140625" style="106"/>
    <col min="8449" max="8449" width="5" style="106" customWidth="1"/>
    <col min="8450" max="8450" width="9.7109375" style="106" customWidth="1"/>
    <col min="8451" max="8451" width="9.140625" style="106"/>
    <col min="8452" max="8452" width="11.28515625" style="106" customWidth="1"/>
    <col min="8453" max="8453" width="23.28515625" style="106" customWidth="1"/>
    <col min="8454" max="8454" width="18.140625" style="106" customWidth="1"/>
    <col min="8455" max="8455" width="2.140625" style="106" customWidth="1"/>
    <col min="8456" max="8456" width="18.140625" style="106" customWidth="1"/>
    <col min="8457" max="8457" width="11.5703125" style="106" customWidth="1"/>
    <col min="8458" max="8704" width="9.140625" style="106"/>
    <col min="8705" max="8705" width="5" style="106" customWidth="1"/>
    <col min="8706" max="8706" width="9.7109375" style="106" customWidth="1"/>
    <col min="8707" max="8707" width="9.140625" style="106"/>
    <col min="8708" max="8708" width="11.28515625" style="106" customWidth="1"/>
    <col min="8709" max="8709" width="23.28515625" style="106" customWidth="1"/>
    <col min="8710" max="8710" width="18.140625" style="106" customWidth="1"/>
    <col min="8711" max="8711" width="2.140625" style="106" customWidth="1"/>
    <col min="8712" max="8712" width="18.140625" style="106" customWidth="1"/>
    <col min="8713" max="8713" width="11.5703125" style="106" customWidth="1"/>
    <col min="8714" max="8960" width="9.140625" style="106"/>
    <col min="8961" max="8961" width="5" style="106" customWidth="1"/>
    <col min="8962" max="8962" width="9.7109375" style="106" customWidth="1"/>
    <col min="8963" max="8963" width="9.140625" style="106"/>
    <col min="8964" max="8964" width="11.28515625" style="106" customWidth="1"/>
    <col min="8965" max="8965" width="23.28515625" style="106" customWidth="1"/>
    <col min="8966" max="8966" width="18.140625" style="106" customWidth="1"/>
    <col min="8967" max="8967" width="2.140625" style="106" customWidth="1"/>
    <col min="8968" max="8968" width="18.140625" style="106" customWidth="1"/>
    <col min="8969" max="8969" width="11.5703125" style="106" customWidth="1"/>
    <col min="8970" max="9216" width="9.140625" style="106"/>
    <col min="9217" max="9217" width="5" style="106" customWidth="1"/>
    <col min="9218" max="9218" width="9.7109375" style="106" customWidth="1"/>
    <col min="9219" max="9219" width="9.140625" style="106"/>
    <col min="9220" max="9220" width="11.28515625" style="106" customWidth="1"/>
    <col min="9221" max="9221" width="23.28515625" style="106" customWidth="1"/>
    <col min="9222" max="9222" width="18.140625" style="106" customWidth="1"/>
    <col min="9223" max="9223" width="2.140625" style="106" customWidth="1"/>
    <col min="9224" max="9224" width="18.140625" style="106" customWidth="1"/>
    <col min="9225" max="9225" width="11.5703125" style="106" customWidth="1"/>
    <col min="9226" max="9472" width="9.140625" style="106"/>
    <col min="9473" max="9473" width="5" style="106" customWidth="1"/>
    <col min="9474" max="9474" width="9.7109375" style="106" customWidth="1"/>
    <col min="9475" max="9475" width="9.140625" style="106"/>
    <col min="9476" max="9476" width="11.28515625" style="106" customWidth="1"/>
    <col min="9477" max="9477" width="23.28515625" style="106" customWidth="1"/>
    <col min="9478" max="9478" width="18.140625" style="106" customWidth="1"/>
    <col min="9479" max="9479" width="2.140625" style="106" customWidth="1"/>
    <col min="9480" max="9480" width="18.140625" style="106" customWidth="1"/>
    <col min="9481" max="9481" width="11.5703125" style="106" customWidth="1"/>
    <col min="9482" max="9728" width="9.140625" style="106"/>
    <col min="9729" max="9729" width="5" style="106" customWidth="1"/>
    <col min="9730" max="9730" width="9.7109375" style="106" customWidth="1"/>
    <col min="9731" max="9731" width="9.140625" style="106"/>
    <col min="9732" max="9732" width="11.28515625" style="106" customWidth="1"/>
    <col min="9733" max="9733" width="23.28515625" style="106" customWidth="1"/>
    <col min="9734" max="9734" width="18.140625" style="106" customWidth="1"/>
    <col min="9735" max="9735" width="2.140625" style="106" customWidth="1"/>
    <col min="9736" max="9736" width="18.140625" style="106" customWidth="1"/>
    <col min="9737" max="9737" width="11.5703125" style="106" customWidth="1"/>
    <col min="9738" max="9984" width="9.140625" style="106"/>
    <col min="9985" max="9985" width="5" style="106" customWidth="1"/>
    <col min="9986" max="9986" width="9.7109375" style="106" customWidth="1"/>
    <col min="9987" max="9987" width="9.140625" style="106"/>
    <col min="9988" max="9988" width="11.28515625" style="106" customWidth="1"/>
    <col min="9989" max="9989" width="23.28515625" style="106" customWidth="1"/>
    <col min="9990" max="9990" width="18.140625" style="106" customWidth="1"/>
    <col min="9991" max="9991" width="2.140625" style="106" customWidth="1"/>
    <col min="9992" max="9992" width="18.140625" style="106" customWidth="1"/>
    <col min="9993" max="9993" width="11.5703125" style="106" customWidth="1"/>
    <col min="9994" max="10240" width="9.140625" style="106"/>
    <col min="10241" max="10241" width="5" style="106" customWidth="1"/>
    <col min="10242" max="10242" width="9.7109375" style="106" customWidth="1"/>
    <col min="10243" max="10243" width="9.140625" style="106"/>
    <col min="10244" max="10244" width="11.28515625" style="106" customWidth="1"/>
    <col min="10245" max="10245" width="23.28515625" style="106" customWidth="1"/>
    <col min="10246" max="10246" width="18.140625" style="106" customWidth="1"/>
    <col min="10247" max="10247" width="2.140625" style="106" customWidth="1"/>
    <col min="10248" max="10248" width="18.140625" style="106" customWidth="1"/>
    <col min="10249" max="10249" width="11.5703125" style="106" customWidth="1"/>
    <col min="10250" max="10496" width="9.140625" style="106"/>
    <col min="10497" max="10497" width="5" style="106" customWidth="1"/>
    <col min="10498" max="10498" width="9.7109375" style="106" customWidth="1"/>
    <col min="10499" max="10499" width="9.140625" style="106"/>
    <col min="10500" max="10500" width="11.28515625" style="106" customWidth="1"/>
    <col min="10501" max="10501" width="23.28515625" style="106" customWidth="1"/>
    <col min="10502" max="10502" width="18.140625" style="106" customWidth="1"/>
    <col min="10503" max="10503" width="2.140625" style="106" customWidth="1"/>
    <col min="10504" max="10504" width="18.140625" style="106" customWidth="1"/>
    <col min="10505" max="10505" width="11.5703125" style="106" customWidth="1"/>
    <col min="10506" max="10752" width="9.140625" style="106"/>
    <col min="10753" max="10753" width="5" style="106" customWidth="1"/>
    <col min="10754" max="10754" width="9.7109375" style="106" customWidth="1"/>
    <col min="10755" max="10755" width="9.140625" style="106"/>
    <col min="10756" max="10756" width="11.28515625" style="106" customWidth="1"/>
    <col min="10757" max="10757" width="23.28515625" style="106" customWidth="1"/>
    <col min="10758" max="10758" width="18.140625" style="106" customWidth="1"/>
    <col min="10759" max="10759" width="2.140625" style="106" customWidth="1"/>
    <col min="10760" max="10760" width="18.140625" style="106" customWidth="1"/>
    <col min="10761" max="10761" width="11.5703125" style="106" customWidth="1"/>
    <col min="10762" max="11008" width="9.140625" style="106"/>
    <col min="11009" max="11009" width="5" style="106" customWidth="1"/>
    <col min="11010" max="11010" width="9.7109375" style="106" customWidth="1"/>
    <col min="11011" max="11011" width="9.140625" style="106"/>
    <col min="11012" max="11012" width="11.28515625" style="106" customWidth="1"/>
    <col min="11013" max="11013" width="23.28515625" style="106" customWidth="1"/>
    <col min="11014" max="11014" width="18.140625" style="106" customWidth="1"/>
    <col min="11015" max="11015" width="2.140625" style="106" customWidth="1"/>
    <col min="11016" max="11016" width="18.140625" style="106" customWidth="1"/>
    <col min="11017" max="11017" width="11.5703125" style="106" customWidth="1"/>
    <col min="11018" max="11264" width="9.140625" style="106"/>
    <col min="11265" max="11265" width="5" style="106" customWidth="1"/>
    <col min="11266" max="11266" width="9.7109375" style="106" customWidth="1"/>
    <col min="11267" max="11267" width="9.140625" style="106"/>
    <col min="11268" max="11268" width="11.28515625" style="106" customWidth="1"/>
    <col min="11269" max="11269" width="23.28515625" style="106" customWidth="1"/>
    <col min="11270" max="11270" width="18.140625" style="106" customWidth="1"/>
    <col min="11271" max="11271" width="2.140625" style="106" customWidth="1"/>
    <col min="11272" max="11272" width="18.140625" style="106" customWidth="1"/>
    <col min="11273" max="11273" width="11.5703125" style="106" customWidth="1"/>
    <col min="11274" max="11520" width="9.140625" style="106"/>
    <col min="11521" max="11521" width="5" style="106" customWidth="1"/>
    <col min="11522" max="11522" width="9.7109375" style="106" customWidth="1"/>
    <col min="11523" max="11523" width="9.140625" style="106"/>
    <col min="11524" max="11524" width="11.28515625" style="106" customWidth="1"/>
    <col min="11525" max="11525" width="23.28515625" style="106" customWidth="1"/>
    <col min="11526" max="11526" width="18.140625" style="106" customWidth="1"/>
    <col min="11527" max="11527" width="2.140625" style="106" customWidth="1"/>
    <col min="11528" max="11528" width="18.140625" style="106" customWidth="1"/>
    <col min="11529" max="11529" width="11.5703125" style="106" customWidth="1"/>
    <col min="11530" max="11776" width="9.140625" style="106"/>
    <col min="11777" max="11777" width="5" style="106" customWidth="1"/>
    <col min="11778" max="11778" width="9.7109375" style="106" customWidth="1"/>
    <col min="11779" max="11779" width="9.140625" style="106"/>
    <col min="11780" max="11780" width="11.28515625" style="106" customWidth="1"/>
    <col min="11781" max="11781" width="23.28515625" style="106" customWidth="1"/>
    <col min="11782" max="11782" width="18.140625" style="106" customWidth="1"/>
    <col min="11783" max="11783" width="2.140625" style="106" customWidth="1"/>
    <col min="11784" max="11784" width="18.140625" style="106" customWidth="1"/>
    <col min="11785" max="11785" width="11.5703125" style="106" customWidth="1"/>
    <col min="11786" max="12032" width="9.140625" style="106"/>
    <col min="12033" max="12033" width="5" style="106" customWidth="1"/>
    <col min="12034" max="12034" width="9.7109375" style="106" customWidth="1"/>
    <col min="12035" max="12035" width="9.140625" style="106"/>
    <col min="12036" max="12036" width="11.28515625" style="106" customWidth="1"/>
    <col min="12037" max="12037" width="23.28515625" style="106" customWidth="1"/>
    <col min="12038" max="12038" width="18.140625" style="106" customWidth="1"/>
    <col min="12039" max="12039" width="2.140625" style="106" customWidth="1"/>
    <col min="12040" max="12040" width="18.140625" style="106" customWidth="1"/>
    <col min="12041" max="12041" width="11.5703125" style="106" customWidth="1"/>
    <col min="12042" max="12288" width="9.140625" style="106"/>
    <col min="12289" max="12289" width="5" style="106" customWidth="1"/>
    <col min="12290" max="12290" width="9.7109375" style="106" customWidth="1"/>
    <col min="12291" max="12291" width="9.140625" style="106"/>
    <col min="12292" max="12292" width="11.28515625" style="106" customWidth="1"/>
    <col min="12293" max="12293" width="23.28515625" style="106" customWidth="1"/>
    <col min="12294" max="12294" width="18.140625" style="106" customWidth="1"/>
    <col min="12295" max="12295" width="2.140625" style="106" customWidth="1"/>
    <col min="12296" max="12296" width="18.140625" style="106" customWidth="1"/>
    <col min="12297" max="12297" width="11.5703125" style="106" customWidth="1"/>
    <col min="12298" max="12544" width="9.140625" style="106"/>
    <col min="12545" max="12545" width="5" style="106" customWidth="1"/>
    <col min="12546" max="12546" width="9.7109375" style="106" customWidth="1"/>
    <col min="12547" max="12547" width="9.140625" style="106"/>
    <col min="12548" max="12548" width="11.28515625" style="106" customWidth="1"/>
    <col min="12549" max="12549" width="23.28515625" style="106" customWidth="1"/>
    <col min="12550" max="12550" width="18.140625" style="106" customWidth="1"/>
    <col min="12551" max="12551" width="2.140625" style="106" customWidth="1"/>
    <col min="12552" max="12552" width="18.140625" style="106" customWidth="1"/>
    <col min="12553" max="12553" width="11.5703125" style="106" customWidth="1"/>
    <col min="12554" max="12800" width="9.140625" style="106"/>
    <col min="12801" max="12801" width="5" style="106" customWidth="1"/>
    <col min="12802" max="12802" width="9.7109375" style="106" customWidth="1"/>
    <col min="12803" max="12803" width="9.140625" style="106"/>
    <col min="12804" max="12804" width="11.28515625" style="106" customWidth="1"/>
    <col min="12805" max="12805" width="23.28515625" style="106" customWidth="1"/>
    <col min="12806" max="12806" width="18.140625" style="106" customWidth="1"/>
    <col min="12807" max="12807" width="2.140625" style="106" customWidth="1"/>
    <col min="12808" max="12808" width="18.140625" style="106" customWidth="1"/>
    <col min="12809" max="12809" width="11.5703125" style="106" customWidth="1"/>
    <col min="12810" max="13056" width="9.140625" style="106"/>
    <col min="13057" max="13057" width="5" style="106" customWidth="1"/>
    <col min="13058" max="13058" width="9.7109375" style="106" customWidth="1"/>
    <col min="13059" max="13059" width="9.140625" style="106"/>
    <col min="13060" max="13060" width="11.28515625" style="106" customWidth="1"/>
    <col min="13061" max="13061" width="23.28515625" style="106" customWidth="1"/>
    <col min="13062" max="13062" width="18.140625" style="106" customWidth="1"/>
    <col min="13063" max="13063" width="2.140625" style="106" customWidth="1"/>
    <col min="13064" max="13064" width="18.140625" style="106" customWidth="1"/>
    <col min="13065" max="13065" width="11.5703125" style="106" customWidth="1"/>
    <col min="13066" max="13312" width="9.140625" style="106"/>
    <col min="13313" max="13313" width="5" style="106" customWidth="1"/>
    <col min="13314" max="13314" width="9.7109375" style="106" customWidth="1"/>
    <col min="13315" max="13315" width="9.140625" style="106"/>
    <col min="13316" max="13316" width="11.28515625" style="106" customWidth="1"/>
    <col min="13317" max="13317" width="23.28515625" style="106" customWidth="1"/>
    <col min="13318" max="13318" width="18.140625" style="106" customWidth="1"/>
    <col min="13319" max="13319" width="2.140625" style="106" customWidth="1"/>
    <col min="13320" max="13320" width="18.140625" style="106" customWidth="1"/>
    <col min="13321" max="13321" width="11.5703125" style="106" customWidth="1"/>
    <col min="13322" max="13568" width="9.140625" style="106"/>
    <col min="13569" max="13569" width="5" style="106" customWidth="1"/>
    <col min="13570" max="13570" width="9.7109375" style="106" customWidth="1"/>
    <col min="13571" max="13571" width="9.140625" style="106"/>
    <col min="13572" max="13572" width="11.28515625" style="106" customWidth="1"/>
    <col min="13573" max="13573" width="23.28515625" style="106" customWidth="1"/>
    <col min="13574" max="13574" width="18.140625" style="106" customWidth="1"/>
    <col min="13575" max="13575" width="2.140625" style="106" customWidth="1"/>
    <col min="13576" max="13576" width="18.140625" style="106" customWidth="1"/>
    <col min="13577" max="13577" width="11.5703125" style="106" customWidth="1"/>
    <col min="13578" max="13824" width="9.140625" style="106"/>
    <col min="13825" max="13825" width="5" style="106" customWidth="1"/>
    <col min="13826" max="13826" width="9.7109375" style="106" customWidth="1"/>
    <col min="13827" max="13827" width="9.140625" style="106"/>
    <col min="13828" max="13828" width="11.28515625" style="106" customWidth="1"/>
    <col min="13829" max="13829" width="23.28515625" style="106" customWidth="1"/>
    <col min="13830" max="13830" width="18.140625" style="106" customWidth="1"/>
    <col min="13831" max="13831" width="2.140625" style="106" customWidth="1"/>
    <col min="13832" max="13832" width="18.140625" style="106" customWidth="1"/>
    <col min="13833" max="13833" width="11.5703125" style="106" customWidth="1"/>
    <col min="13834" max="14080" width="9.140625" style="106"/>
    <col min="14081" max="14081" width="5" style="106" customWidth="1"/>
    <col min="14082" max="14082" width="9.7109375" style="106" customWidth="1"/>
    <col min="14083" max="14083" width="9.140625" style="106"/>
    <col min="14084" max="14084" width="11.28515625" style="106" customWidth="1"/>
    <col min="14085" max="14085" width="23.28515625" style="106" customWidth="1"/>
    <col min="14086" max="14086" width="18.140625" style="106" customWidth="1"/>
    <col min="14087" max="14087" width="2.140625" style="106" customWidth="1"/>
    <col min="14088" max="14088" width="18.140625" style="106" customWidth="1"/>
    <col min="14089" max="14089" width="11.5703125" style="106" customWidth="1"/>
    <col min="14090" max="14336" width="9.140625" style="106"/>
    <col min="14337" max="14337" width="5" style="106" customWidth="1"/>
    <col min="14338" max="14338" width="9.7109375" style="106" customWidth="1"/>
    <col min="14339" max="14339" width="9.140625" style="106"/>
    <col min="14340" max="14340" width="11.28515625" style="106" customWidth="1"/>
    <col min="14341" max="14341" width="23.28515625" style="106" customWidth="1"/>
    <col min="14342" max="14342" width="18.140625" style="106" customWidth="1"/>
    <col min="14343" max="14343" width="2.140625" style="106" customWidth="1"/>
    <col min="14344" max="14344" width="18.140625" style="106" customWidth="1"/>
    <col min="14345" max="14345" width="11.5703125" style="106" customWidth="1"/>
    <col min="14346" max="14592" width="9.140625" style="106"/>
    <col min="14593" max="14593" width="5" style="106" customWidth="1"/>
    <col min="14594" max="14594" width="9.7109375" style="106" customWidth="1"/>
    <col min="14595" max="14595" width="9.140625" style="106"/>
    <col min="14596" max="14596" width="11.28515625" style="106" customWidth="1"/>
    <col min="14597" max="14597" width="23.28515625" style="106" customWidth="1"/>
    <col min="14598" max="14598" width="18.140625" style="106" customWidth="1"/>
    <col min="14599" max="14599" width="2.140625" style="106" customWidth="1"/>
    <col min="14600" max="14600" width="18.140625" style="106" customWidth="1"/>
    <col min="14601" max="14601" width="11.5703125" style="106" customWidth="1"/>
    <col min="14602" max="14848" width="9.140625" style="106"/>
    <col min="14849" max="14849" width="5" style="106" customWidth="1"/>
    <col min="14850" max="14850" width="9.7109375" style="106" customWidth="1"/>
    <col min="14851" max="14851" width="9.140625" style="106"/>
    <col min="14852" max="14852" width="11.28515625" style="106" customWidth="1"/>
    <col min="14853" max="14853" width="23.28515625" style="106" customWidth="1"/>
    <col min="14854" max="14854" width="18.140625" style="106" customWidth="1"/>
    <col min="14855" max="14855" width="2.140625" style="106" customWidth="1"/>
    <col min="14856" max="14856" width="18.140625" style="106" customWidth="1"/>
    <col min="14857" max="14857" width="11.5703125" style="106" customWidth="1"/>
    <col min="14858" max="15104" width="9.140625" style="106"/>
    <col min="15105" max="15105" width="5" style="106" customWidth="1"/>
    <col min="15106" max="15106" width="9.7109375" style="106" customWidth="1"/>
    <col min="15107" max="15107" width="9.140625" style="106"/>
    <col min="15108" max="15108" width="11.28515625" style="106" customWidth="1"/>
    <col min="15109" max="15109" width="23.28515625" style="106" customWidth="1"/>
    <col min="15110" max="15110" width="18.140625" style="106" customWidth="1"/>
    <col min="15111" max="15111" width="2.140625" style="106" customWidth="1"/>
    <col min="15112" max="15112" width="18.140625" style="106" customWidth="1"/>
    <col min="15113" max="15113" width="11.5703125" style="106" customWidth="1"/>
    <col min="15114" max="15360" width="9.140625" style="106"/>
    <col min="15361" max="15361" width="5" style="106" customWidth="1"/>
    <col min="15362" max="15362" width="9.7109375" style="106" customWidth="1"/>
    <col min="15363" max="15363" width="9.140625" style="106"/>
    <col min="15364" max="15364" width="11.28515625" style="106" customWidth="1"/>
    <col min="15365" max="15365" width="23.28515625" style="106" customWidth="1"/>
    <col min="15366" max="15366" width="18.140625" style="106" customWidth="1"/>
    <col min="15367" max="15367" width="2.140625" style="106" customWidth="1"/>
    <col min="15368" max="15368" width="18.140625" style="106" customWidth="1"/>
    <col min="15369" max="15369" width="11.5703125" style="106" customWidth="1"/>
    <col min="15370" max="15616" width="9.140625" style="106"/>
    <col min="15617" max="15617" width="5" style="106" customWidth="1"/>
    <col min="15618" max="15618" width="9.7109375" style="106" customWidth="1"/>
    <col min="15619" max="15619" width="9.140625" style="106"/>
    <col min="15620" max="15620" width="11.28515625" style="106" customWidth="1"/>
    <col min="15621" max="15621" width="23.28515625" style="106" customWidth="1"/>
    <col min="15622" max="15622" width="18.140625" style="106" customWidth="1"/>
    <col min="15623" max="15623" width="2.140625" style="106" customWidth="1"/>
    <col min="15624" max="15624" width="18.140625" style="106" customWidth="1"/>
    <col min="15625" max="15625" width="11.5703125" style="106" customWidth="1"/>
    <col min="15626" max="15872" width="9.140625" style="106"/>
    <col min="15873" max="15873" width="5" style="106" customWidth="1"/>
    <col min="15874" max="15874" width="9.7109375" style="106" customWidth="1"/>
    <col min="15875" max="15875" width="9.140625" style="106"/>
    <col min="15876" max="15876" width="11.28515625" style="106" customWidth="1"/>
    <col min="15877" max="15877" width="23.28515625" style="106" customWidth="1"/>
    <col min="15878" max="15878" width="18.140625" style="106" customWidth="1"/>
    <col min="15879" max="15879" width="2.140625" style="106" customWidth="1"/>
    <col min="15880" max="15880" width="18.140625" style="106" customWidth="1"/>
    <col min="15881" max="15881" width="11.5703125" style="106" customWidth="1"/>
    <col min="15882" max="16128" width="9.140625" style="106"/>
    <col min="16129" max="16129" width="5" style="106" customWidth="1"/>
    <col min="16130" max="16130" width="9.7109375" style="106" customWidth="1"/>
    <col min="16131" max="16131" width="9.140625" style="106"/>
    <col min="16132" max="16132" width="11.28515625" style="106" customWidth="1"/>
    <col min="16133" max="16133" width="23.28515625" style="106" customWidth="1"/>
    <col min="16134" max="16134" width="18.140625" style="106" customWidth="1"/>
    <col min="16135" max="16135" width="2.140625" style="106" customWidth="1"/>
    <col min="16136" max="16136" width="18.140625" style="106" customWidth="1"/>
    <col min="16137" max="16137" width="11.5703125" style="106" customWidth="1"/>
    <col min="16138" max="16384" width="9.140625" style="106"/>
  </cols>
  <sheetData>
    <row r="1" spans="2:11">
      <c r="B1" s="103"/>
      <c r="C1" s="104"/>
      <c r="D1" s="104"/>
      <c r="E1" s="104"/>
      <c r="F1" s="104"/>
      <c r="G1" s="104"/>
      <c r="H1" s="105"/>
    </row>
    <row r="2" spans="2:11" ht="18">
      <c r="B2" s="518" t="s">
        <v>0</v>
      </c>
      <c r="C2" s="519"/>
      <c r="D2" s="519"/>
      <c r="E2" s="519"/>
      <c r="F2" s="519"/>
      <c r="G2" s="519"/>
      <c r="H2" s="520"/>
    </row>
    <row r="3" spans="2:11">
      <c r="B3" s="521" t="s">
        <v>81</v>
      </c>
      <c r="C3" s="522"/>
      <c r="D3" s="522"/>
      <c r="E3" s="522"/>
      <c r="F3" s="522"/>
      <c r="G3" s="522"/>
      <c r="H3" s="523"/>
    </row>
    <row r="4" spans="2:11">
      <c r="B4" s="524" t="s">
        <v>2</v>
      </c>
      <c r="C4" s="525"/>
      <c r="D4" s="525"/>
      <c r="E4" s="525"/>
      <c r="F4" s="525"/>
      <c r="G4" s="525"/>
      <c r="H4" s="526"/>
    </row>
    <row r="5" spans="2:11">
      <c r="B5" s="107"/>
      <c r="C5" s="108"/>
      <c r="D5" s="108"/>
      <c r="E5" s="108"/>
      <c r="F5" s="371"/>
      <c r="G5" s="108"/>
      <c r="H5" s="109"/>
    </row>
    <row r="6" spans="2:11" ht="15.75">
      <c r="B6" s="527" t="s">
        <v>82</v>
      </c>
      <c r="C6" s="528"/>
      <c r="D6" s="528"/>
      <c r="E6" s="528"/>
      <c r="F6" s="528"/>
      <c r="G6" s="528"/>
      <c r="H6" s="529"/>
      <c r="I6" s="110"/>
      <c r="J6" s="111"/>
      <c r="K6" s="111"/>
    </row>
    <row r="7" spans="2:11" ht="15.75">
      <c r="B7" s="527" t="s">
        <v>243</v>
      </c>
      <c r="C7" s="528"/>
      <c r="D7" s="528"/>
      <c r="E7" s="528"/>
      <c r="F7" s="528"/>
      <c r="G7" s="528"/>
      <c r="H7" s="529"/>
      <c r="I7" s="110"/>
      <c r="J7" s="111"/>
      <c r="K7" s="111"/>
    </row>
    <row r="8" spans="2:11" ht="15">
      <c r="B8" s="112"/>
      <c r="C8" s="113"/>
      <c r="D8" s="113"/>
      <c r="E8" s="113"/>
      <c r="F8" s="113"/>
      <c r="G8" s="113"/>
      <c r="H8" s="114"/>
    </row>
    <row r="9" spans="2:11">
      <c r="B9" s="115"/>
      <c r="C9" s="116"/>
      <c r="D9" s="116"/>
      <c r="E9" s="116"/>
      <c r="F9" s="376"/>
      <c r="G9" s="117"/>
      <c r="H9" s="118"/>
    </row>
    <row r="10" spans="2:11">
      <c r="B10" s="115"/>
      <c r="C10" s="116"/>
      <c r="D10" s="116"/>
      <c r="E10" s="116"/>
      <c r="F10" s="376"/>
      <c r="G10" s="117"/>
      <c r="H10" s="118"/>
    </row>
    <row r="11" spans="2:11">
      <c r="B11" s="115"/>
      <c r="C11" s="116"/>
      <c r="D11" s="116"/>
      <c r="E11" s="116"/>
      <c r="F11" s="119" t="s">
        <v>83</v>
      </c>
      <c r="G11" s="117"/>
      <c r="H11" s="118" t="s">
        <v>83</v>
      </c>
    </row>
    <row r="12" spans="2:11">
      <c r="B12" s="115"/>
      <c r="C12" s="116"/>
      <c r="D12" s="116"/>
      <c r="E12" s="116"/>
      <c r="F12" s="376" t="s">
        <v>244</v>
      </c>
      <c r="G12" s="117"/>
      <c r="H12" s="120" t="s">
        <v>239</v>
      </c>
    </row>
    <row r="13" spans="2:11">
      <c r="B13" s="121"/>
      <c r="C13" s="116"/>
      <c r="D13" s="116"/>
      <c r="E13" s="116"/>
      <c r="F13" s="377"/>
      <c r="G13" s="122"/>
      <c r="H13" s="123"/>
    </row>
    <row r="14" spans="2:11" ht="15">
      <c r="B14" s="115"/>
      <c r="C14" s="116"/>
      <c r="D14" s="116"/>
      <c r="E14" s="116"/>
      <c r="F14" s="378" t="s">
        <v>50</v>
      </c>
      <c r="G14" s="124"/>
      <c r="H14" s="125" t="s">
        <v>50</v>
      </c>
      <c r="J14" s="126"/>
    </row>
    <row r="15" spans="2:11" ht="15">
      <c r="B15" s="127" t="s">
        <v>84</v>
      </c>
      <c r="C15" s="116"/>
      <c r="D15" s="116"/>
      <c r="E15" s="116"/>
      <c r="F15" s="379"/>
      <c r="G15" s="128"/>
      <c r="H15" s="129"/>
    </row>
    <row r="16" spans="2:11" ht="15">
      <c r="B16" s="127"/>
      <c r="C16" s="116" t="s">
        <v>85</v>
      </c>
      <c r="D16" s="116"/>
      <c r="E16" s="116"/>
      <c r="F16" s="379">
        <v>2278</v>
      </c>
      <c r="G16" s="128"/>
      <c r="H16" s="120">
        <v>2433</v>
      </c>
      <c r="I16" s="197"/>
    </row>
    <row r="17" spans="2:9" ht="15">
      <c r="B17" s="127"/>
      <c r="C17" s="116"/>
      <c r="D17" s="116"/>
      <c r="E17" s="116"/>
      <c r="F17" s="380"/>
      <c r="G17" s="128"/>
      <c r="H17" s="130"/>
    </row>
    <row r="18" spans="2:9">
      <c r="B18" s="115"/>
      <c r="C18" s="116"/>
      <c r="D18" s="116"/>
      <c r="E18" s="116"/>
      <c r="F18" s="380">
        <f>SUM(F16:F17)</f>
        <v>2278</v>
      </c>
      <c r="G18" s="128"/>
      <c r="H18" s="131">
        <f>SUM(H16:H17)</f>
        <v>2433</v>
      </c>
    </row>
    <row r="19" spans="2:9">
      <c r="B19" s="115"/>
      <c r="C19" s="116"/>
      <c r="D19" s="116"/>
      <c r="E19" s="116"/>
      <c r="F19" s="132"/>
      <c r="G19" s="128"/>
      <c r="H19" s="133"/>
    </row>
    <row r="20" spans="2:9" ht="15.75" customHeight="1">
      <c r="B20" s="127" t="s">
        <v>86</v>
      </c>
      <c r="C20" s="134"/>
      <c r="D20" s="134"/>
      <c r="E20" s="134"/>
      <c r="F20" s="134"/>
      <c r="G20" s="128"/>
      <c r="H20" s="135"/>
    </row>
    <row r="21" spans="2:9">
      <c r="B21" s="115"/>
      <c r="C21" s="116" t="s">
        <v>87</v>
      </c>
      <c r="D21" s="116"/>
      <c r="E21" s="136"/>
      <c r="F21" s="132">
        <v>1427</v>
      </c>
      <c r="G21" s="128"/>
      <c r="H21" s="133">
        <v>1001</v>
      </c>
      <c r="I21" s="197"/>
    </row>
    <row r="22" spans="2:9">
      <c r="B22" s="115"/>
      <c r="C22" s="116" t="s">
        <v>88</v>
      </c>
      <c r="D22" s="116"/>
      <c r="E22" s="136"/>
      <c r="F22" s="132">
        <v>5501</v>
      </c>
      <c r="G22" s="128"/>
      <c r="H22" s="133">
        <v>6934</v>
      </c>
      <c r="I22" s="197"/>
    </row>
    <row r="23" spans="2:9">
      <c r="B23" s="115"/>
      <c r="C23" s="116" t="s">
        <v>89</v>
      </c>
      <c r="D23" s="116"/>
      <c r="E23" s="136"/>
      <c r="F23" s="132">
        <v>3706</v>
      </c>
      <c r="G23" s="128"/>
      <c r="H23" s="133">
        <v>1321</v>
      </c>
      <c r="I23" s="197"/>
    </row>
    <row r="24" spans="2:9">
      <c r="B24" s="115"/>
      <c r="C24" s="116" t="s">
        <v>90</v>
      </c>
      <c r="D24" s="116"/>
      <c r="E24" s="136"/>
      <c r="F24" s="132">
        <v>6098</v>
      </c>
      <c r="G24" s="128"/>
      <c r="H24" s="133">
        <v>4937</v>
      </c>
      <c r="I24" s="197"/>
    </row>
    <row r="25" spans="2:9">
      <c r="B25" s="115"/>
      <c r="C25" s="116" t="s">
        <v>91</v>
      </c>
      <c r="D25" s="116"/>
      <c r="E25" s="136"/>
      <c r="F25" s="132">
        <v>152</v>
      </c>
      <c r="G25" s="128"/>
      <c r="H25" s="133">
        <v>3</v>
      </c>
      <c r="I25" s="197"/>
    </row>
    <row r="26" spans="2:9">
      <c r="B26" s="115"/>
      <c r="C26" s="116" t="s">
        <v>92</v>
      </c>
      <c r="D26" s="116"/>
      <c r="E26" s="136"/>
      <c r="F26" s="132">
        <v>2804</v>
      </c>
      <c r="G26" s="128"/>
      <c r="H26" s="133">
        <v>1335</v>
      </c>
      <c r="I26" s="197"/>
    </row>
    <row r="27" spans="2:9">
      <c r="B27" s="115"/>
      <c r="C27" s="116" t="s">
        <v>93</v>
      </c>
      <c r="D27" s="116"/>
      <c r="E27" s="136"/>
      <c r="F27" s="132">
        <v>1402</v>
      </c>
      <c r="G27" s="128"/>
      <c r="H27" s="133">
        <v>4180</v>
      </c>
      <c r="I27" s="197"/>
    </row>
    <row r="28" spans="2:9">
      <c r="B28" s="115"/>
      <c r="C28" s="116"/>
      <c r="D28" s="116"/>
      <c r="E28" s="116"/>
      <c r="F28" s="381">
        <f>SUM(F21:F27)</f>
        <v>21090</v>
      </c>
      <c r="G28" s="128"/>
      <c r="H28" s="137">
        <f>SUM(H21:H27)</f>
        <v>19711</v>
      </c>
      <c r="I28" s="197"/>
    </row>
    <row r="29" spans="2:9">
      <c r="B29" s="115"/>
      <c r="C29" s="116"/>
      <c r="D29" s="116"/>
      <c r="E29" s="116"/>
      <c r="F29" s="132"/>
      <c r="G29" s="128"/>
      <c r="H29" s="133"/>
    </row>
    <row r="30" spans="2:9" ht="15">
      <c r="B30" s="127" t="s">
        <v>94</v>
      </c>
      <c r="C30" s="116"/>
      <c r="D30" s="116"/>
      <c r="E30" s="116"/>
      <c r="F30" s="382"/>
      <c r="G30" s="128"/>
      <c r="H30" s="135"/>
    </row>
    <row r="31" spans="2:9" ht="15">
      <c r="B31" s="127"/>
      <c r="C31" s="116" t="s">
        <v>95</v>
      </c>
      <c r="D31" s="116"/>
      <c r="E31" s="116"/>
      <c r="F31" s="132">
        <v>1446</v>
      </c>
      <c r="G31" s="128"/>
      <c r="H31" s="133">
        <v>480</v>
      </c>
      <c r="I31" s="197"/>
    </row>
    <row r="32" spans="2:9">
      <c r="B32" s="115"/>
      <c r="C32" s="116" t="s">
        <v>96</v>
      </c>
      <c r="D32" s="116"/>
      <c r="E32" s="136"/>
      <c r="F32" s="132">
        <v>3074</v>
      </c>
      <c r="G32" s="128"/>
      <c r="H32" s="133">
        <v>2185</v>
      </c>
      <c r="I32" s="197"/>
    </row>
    <row r="33" spans="2:11">
      <c r="B33" s="115"/>
      <c r="C33" s="116" t="s">
        <v>97</v>
      </c>
      <c r="D33" s="116"/>
      <c r="E33" s="136"/>
      <c r="F33" s="132">
        <v>0</v>
      </c>
      <c r="G33" s="128"/>
      <c r="H33" s="133">
        <v>3</v>
      </c>
      <c r="I33" s="197"/>
    </row>
    <row r="34" spans="2:11">
      <c r="B34" s="115"/>
      <c r="C34" s="116" t="s">
        <v>194</v>
      </c>
      <c r="D34" s="116"/>
      <c r="E34" s="136"/>
      <c r="F34" s="132">
        <v>62</v>
      </c>
      <c r="G34" s="128"/>
      <c r="H34" s="133">
        <v>62</v>
      </c>
      <c r="I34" s="197"/>
    </row>
    <row r="35" spans="2:11">
      <c r="B35" s="115"/>
      <c r="C35" s="138"/>
      <c r="D35" s="138"/>
      <c r="E35" s="138"/>
      <c r="F35" s="381">
        <f>SUM(F31:F34)</f>
        <v>4582</v>
      </c>
      <c r="G35" s="128"/>
      <c r="H35" s="137">
        <f>SUM(H31:H34)</f>
        <v>2730</v>
      </c>
      <c r="I35" s="197"/>
    </row>
    <row r="36" spans="2:11">
      <c r="B36" s="115"/>
      <c r="C36" s="138"/>
      <c r="D36" s="138"/>
      <c r="E36" s="138"/>
      <c r="F36" s="382"/>
      <c r="G36" s="128"/>
      <c r="H36" s="135"/>
    </row>
    <row r="37" spans="2:11" ht="15">
      <c r="B37" s="127" t="s">
        <v>98</v>
      </c>
      <c r="C37" s="116"/>
      <c r="D37" s="116"/>
      <c r="E37" s="116"/>
      <c r="F37" s="381">
        <f>SUM(F28-F35)</f>
        <v>16508</v>
      </c>
      <c r="G37" s="128"/>
      <c r="H37" s="137">
        <f>SUM(H28-H35)</f>
        <v>16981</v>
      </c>
      <c r="I37" s="197"/>
    </row>
    <row r="38" spans="2:11" ht="15">
      <c r="B38" s="127"/>
      <c r="C38" s="116"/>
      <c r="D38" s="116"/>
      <c r="E38" s="116"/>
      <c r="F38" s="382"/>
      <c r="G38" s="128"/>
      <c r="H38" s="135"/>
    </row>
    <row r="39" spans="2:11" ht="15.75" thickBot="1">
      <c r="B39" s="115"/>
      <c r="C39" s="116"/>
      <c r="D39" s="116"/>
      <c r="E39" s="116"/>
      <c r="F39" s="383">
        <f>SUM(F18+F37)</f>
        <v>18786</v>
      </c>
      <c r="G39" s="139"/>
      <c r="H39" s="140">
        <f>SUM(H18+H37)</f>
        <v>19414</v>
      </c>
      <c r="I39" s="197"/>
    </row>
    <row r="40" spans="2:11" ht="15" thickTop="1">
      <c r="B40" s="115"/>
      <c r="C40" s="116"/>
      <c r="D40" s="116"/>
      <c r="E40" s="116"/>
      <c r="F40" s="382"/>
      <c r="G40" s="128"/>
      <c r="H40" s="135"/>
    </row>
    <row r="41" spans="2:11" ht="15">
      <c r="B41" s="127" t="s">
        <v>99</v>
      </c>
      <c r="C41" s="116"/>
      <c r="D41" s="116"/>
      <c r="E41" s="116"/>
      <c r="F41" s="132"/>
      <c r="G41" s="128"/>
      <c r="H41" s="141"/>
    </row>
    <row r="42" spans="2:11">
      <c r="B42" s="115"/>
      <c r="C42" s="116" t="s">
        <v>100</v>
      </c>
      <c r="D42" s="116"/>
      <c r="E42" s="116"/>
      <c r="F42" s="132">
        <v>30000</v>
      </c>
      <c r="G42" s="128"/>
      <c r="H42" s="133">
        <v>30000</v>
      </c>
      <c r="I42" s="197"/>
    </row>
    <row r="43" spans="2:11">
      <c r="B43" s="121"/>
      <c r="C43" s="116" t="s">
        <v>101</v>
      </c>
      <c r="D43" s="116"/>
      <c r="E43" s="116"/>
      <c r="F43" s="132">
        <v>-13318</v>
      </c>
      <c r="G43" s="128"/>
      <c r="H43" s="133">
        <v>-12565</v>
      </c>
      <c r="I43" s="197"/>
    </row>
    <row r="44" spans="2:11">
      <c r="B44" s="121"/>
      <c r="C44" s="116" t="s">
        <v>102</v>
      </c>
      <c r="D44" s="136"/>
      <c r="E44" s="136"/>
      <c r="F44" s="380">
        <v>1954</v>
      </c>
      <c r="G44" s="128"/>
      <c r="H44" s="130">
        <v>1814</v>
      </c>
      <c r="I44" s="197"/>
    </row>
    <row r="45" spans="2:11">
      <c r="B45" s="121"/>
      <c r="C45" s="116"/>
      <c r="D45" s="136"/>
      <c r="E45" s="136"/>
      <c r="F45" s="132"/>
      <c r="G45" s="128"/>
      <c r="H45" s="123"/>
      <c r="K45" s="197"/>
    </row>
    <row r="46" spans="2:11">
      <c r="B46" s="121"/>
      <c r="C46" s="116" t="s">
        <v>103</v>
      </c>
      <c r="D46" s="136"/>
      <c r="E46" s="136"/>
      <c r="F46" s="384">
        <f>SUM(F42:F44)</f>
        <v>18636</v>
      </c>
      <c r="G46" s="128"/>
      <c r="H46" s="133">
        <f>SUM(H42:H44)</f>
        <v>19249</v>
      </c>
      <c r="I46" s="197"/>
    </row>
    <row r="47" spans="2:11">
      <c r="B47" s="121"/>
      <c r="C47" s="116" t="s">
        <v>104</v>
      </c>
      <c r="D47" s="136"/>
      <c r="E47" s="136"/>
      <c r="F47" s="380">
        <v>0</v>
      </c>
      <c r="G47" s="128"/>
      <c r="H47" s="130">
        <v>0</v>
      </c>
    </row>
    <row r="48" spans="2:11">
      <c r="B48" s="121"/>
      <c r="C48" s="116"/>
      <c r="D48" s="136"/>
      <c r="E48" s="136"/>
      <c r="F48" s="132"/>
      <c r="G48" s="128"/>
      <c r="H48" s="133"/>
    </row>
    <row r="49" spans="2:13">
      <c r="B49" s="121"/>
      <c r="C49" s="116" t="s">
        <v>105</v>
      </c>
      <c r="D49" s="136"/>
      <c r="E49" s="136"/>
      <c r="F49" s="384">
        <f>SUM(F46:F47)</f>
        <v>18636</v>
      </c>
      <c r="G49" s="128"/>
      <c r="H49" s="133">
        <f>SUM(H46:H47)</f>
        <v>19249</v>
      </c>
      <c r="I49" s="197"/>
    </row>
    <row r="50" spans="2:13">
      <c r="B50" s="121"/>
      <c r="C50" s="116"/>
      <c r="D50" s="136"/>
      <c r="E50" s="136"/>
      <c r="F50" s="132"/>
      <c r="G50" s="128"/>
      <c r="H50" s="133"/>
    </row>
    <row r="51" spans="2:13">
      <c r="B51" s="121"/>
      <c r="C51" s="116" t="s">
        <v>106</v>
      </c>
      <c r="D51" s="136"/>
      <c r="E51" s="136"/>
      <c r="F51" s="132"/>
      <c r="G51" s="128"/>
      <c r="H51" s="133"/>
    </row>
    <row r="52" spans="2:13">
      <c r="B52" s="121"/>
      <c r="C52" s="116" t="s">
        <v>107</v>
      </c>
      <c r="D52" s="136"/>
      <c r="E52" s="136"/>
      <c r="F52" s="132">
        <v>0</v>
      </c>
      <c r="G52" s="128"/>
      <c r="H52" s="133">
        <v>0</v>
      </c>
    </row>
    <row r="53" spans="2:13">
      <c r="B53" s="121"/>
      <c r="C53" s="116" t="s">
        <v>194</v>
      </c>
      <c r="D53" s="136"/>
      <c r="E53" s="136"/>
      <c r="F53" s="132">
        <v>150</v>
      </c>
      <c r="G53" s="128"/>
      <c r="H53" s="133">
        <v>165</v>
      </c>
      <c r="I53" s="197"/>
    </row>
    <row r="54" spans="2:13">
      <c r="B54" s="121"/>
      <c r="C54" s="116"/>
      <c r="D54" s="136"/>
      <c r="E54" s="136"/>
      <c r="F54" s="381">
        <f>SUM(F52:F53)</f>
        <v>150</v>
      </c>
      <c r="G54" s="128"/>
      <c r="H54" s="142">
        <f>SUM(H52:H53)</f>
        <v>165</v>
      </c>
      <c r="I54" s="197"/>
    </row>
    <row r="55" spans="2:13">
      <c r="B55" s="121"/>
      <c r="C55" s="116"/>
      <c r="D55" s="136"/>
      <c r="E55" s="136"/>
      <c r="F55" s="132"/>
      <c r="G55" s="128"/>
      <c r="H55" s="133"/>
    </row>
    <row r="56" spans="2:13" ht="15.75" thickBot="1">
      <c r="B56" s="121"/>
      <c r="C56" s="116"/>
      <c r="D56" s="116"/>
      <c r="E56" s="116"/>
      <c r="F56" s="383">
        <f>F49+F54</f>
        <v>18786</v>
      </c>
      <c r="G56" s="128"/>
      <c r="H56" s="140">
        <f>H49+H54</f>
        <v>19414</v>
      </c>
    </row>
    <row r="57" spans="2:13" ht="15" thickTop="1">
      <c r="B57" s="121"/>
      <c r="C57" s="116"/>
      <c r="D57" s="116"/>
      <c r="E57" s="116"/>
      <c r="F57" s="132"/>
      <c r="G57" s="128"/>
      <c r="H57" s="321"/>
    </row>
    <row r="58" spans="2:13">
      <c r="B58" s="115"/>
      <c r="C58" s="116"/>
      <c r="D58" s="116"/>
      <c r="E58" s="116"/>
      <c r="F58" s="143"/>
      <c r="G58" s="144"/>
      <c r="H58" s="322"/>
    </row>
    <row r="59" spans="2:13" ht="15">
      <c r="B59" s="145" t="s">
        <v>108</v>
      </c>
      <c r="C59" s="146"/>
      <c r="D59" s="146"/>
      <c r="E59" s="146"/>
      <c r="F59" s="143"/>
      <c r="G59" s="147"/>
      <c r="H59" s="322"/>
      <c r="I59" s="143"/>
    </row>
    <row r="60" spans="2:13" ht="15">
      <c r="B60" s="127" t="s">
        <v>109</v>
      </c>
      <c r="C60" s="116"/>
      <c r="D60" s="116"/>
      <c r="E60" s="116"/>
      <c r="F60" s="385">
        <f>ROUND((F39-F54)/F42*10,2)</f>
        <v>6.21</v>
      </c>
      <c r="G60" s="148"/>
      <c r="H60" s="323">
        <f>ROUND((H39-H54)/H42*10,2)</f>
        <v>6.42</v>
      </c>
      <c r="I60" s="149"/>
    </row>
    <row r="61" spans="2:13">
      <c r="B61" s="150"/>
      <c r="C61" s="151"/>
      <c r="D61" s="151"/>
      <c r="E61" s="151"/>
      <c r="F61" s="152"/>
      <c r="G61" s="152"/>
      <c r="H61" s="153"/>
      <c r="I61" s="149"/>
    </row>
    <row r="62" spans="2:13">
      <c r="B62" s="154"/>
      <c r="C62" s="155"/>
      <c r="D62" s="156"/>
      <c r="E62" s="156"/>
      <c r="F62" s="157"/>
      <c r="G62" s="157"/>
      <c r="H62" s="158"/>
    </row>
    <row r="63" spans="2:13" ht="47.25" customHeight="1">
      <c r="B63" s="515" t="s">
        <v>257</v>
      </c>
      <c r="C63" s="516"/>
      <c r="D63" s="516"/>
      <c r="E63" s="516"/>
      <c r="F63" s="516"/>
      <c r="G63" s="516"/>
      <c r="H63" s="517"/>
      <c r="I63" s="159"/>
      <c r="J63" s="159"/>
      <c r="K63" s="159"/>
      <c r="L63" s="159"/>
      <c r="M63" s="159"/>
    </row>
    <row r="64" spans="2:13">
      <c r="B64" s="134"/>
      <c r="C64" s="119"/>
      <c r="D64" s="116"/>
      <c r="E64" s="116"/>
      <c r="F64" s="128"/>
      <c r="G64" s="128"/>
      <c r="H64" s="160"/>
    </row>
    <row r="65" spans="2:8">
      <c r="B65" s="134"/>
      <c r="C65" s="119"/>
      <c r="D65" s="116"/>
      <c r="E65" s="116"/>
      <c r="F65" s="128"/>
      <c r="G65" s="128"/>
      <c r="H65" s="160"/>
    </row>
    <row r="66" spans="2:8">
      <c r="B66" s="134"/>
      <c r="C66" s="119"/>
      <c r="D66" s="116"/>
      <c r="E66" s="116"/>
      <c r="F66" s="128"/>
      <c r="G66" s="128"/>
      <c r="H66" s="160"/>
    </row>
    <row r="67" spans="2:8">
      <c r="B67" s="134"/>
      <c r="C67" s="119"/>
      <c r="D67" s="116"/>
      <c r="E67" s="116"/>
      <c r="F67" s="128"/>
      <c r="G67" s="128"/>
      <c r="H67" s="160"/>
    </row>
    <row r="68" spans="2:8">
      <c r="B68" s="134"/>
      <c r="C68" s="119"/>
      <c r="D68" s="116"/>
      <c r="E68" s="116"/>
      <c r="F68" s="128"/>
      <c r="G68" s="128"/>
      <c r="H68" s="160"/>
    </row>
    <row r="69" spans="2:8">
      <c r="B69" s="134"/>
      <c r="C69" s="119"/>
      <c r="D69" s="116"/>
      <c r="E69" s="116"/>
      <c r="F69" s="128"/>
      <c r="G69" s="128"/>
      <c r="H69" s="160"/>
    </row>
    <row r="70" spans="2:8">
      <c r="B70" s="134"/>
      <c r="C70" s="119"/>
      <c r="D70" s="116"/>
      <c r="E70" s="116"/>
      <c r="F70" s="128"/>
      <c r="G70" s="128"/>
      <c r="H70" s="160"/>
    </row>
    <row r="71" spans="2:8">
      <c r="B71" s="134"/>
      <c r="C71" s="119"/>
      <c r="D71" s="116"/>
      <c r="E71" s="116"/>
      <c r="F71" s="128"/>
      <c r="G71" s="128"/>
      <c r="H71" s="160"/>
    </row>
    <row r="72" spans="2:8">
      <c r="B72" s="134"/>
      <c r="C72" s="119"/>
      <c r="D72" s="116"/>
      <c r="E72" s="116"/>
      <c r="F72" s="128"/>
      <c r="G72" s="128"/>
      <c r="H72" s="160"/>
    </row>
    <row r="73" spans="2:8">
      <c r="B73" s="134"/>
      <c r="C73" s="119"/>
      <c r="D73" s="116"/>
      <c r="E73" s="116"/>
      <c r="F73" s="128"/>
      <c r="G73" s="128"/>
      <c r="H73" s="160"/>
    </row>
    <row r="74" spans="2:8">
      <c r="B74" s="134"/>
      <c r="C74" s="119"/>
      <c r="D74" s="116"/>
      <c r="E74" s="116"/>
      <c r="F74" s="128"/>
      <c r="G74" s="128"/>
      <c r="H74" s="160"/>
    </row>
    <row r="75" spans="2:8">
      <c r="B75" s="134"/>
      <c r="C75" s="116"/>
      <c r="D75" s="116"/>
      <c r="E75" s="116"/>
      <c r="F75" s="128"/>
      <c r="G75" s="128"/>
      <c r="H75" s="160"/>
    </row>
    <row r="76" spans="2:8">
      <c r="B76" s="134"/>
      <c r="C76" s="116"/>
      <c r="D76" s="116"/>
      <c r="E76" s="116"/>
      <c r="F76" s="128"/>
      <c r="G76" s="128"/>
      <c r="H76" s="160"/>
    </row>
    <row r="77" spans="2:8">
      <c r="B77" s="134"/>
      <c r="C77" s="116"/>
      <c r="D77" s="116"/>
      <c r="E77" s="116"/>
      <c r="F77" s="128"/>
      <c r="G77" s="128"/>
      <c r="H77" s="160"/>
    </row>
    <row r="78" spans="2:8">
      <c r="B78" s="134"/>
      <c r="C78" s="116"/>
      <c r="D78" s="116"/>
      <c r="E78" s="116"/>
      <c r="F78" s="128"/>
      <c r="G78" s="128"/>
      <c r="H78" s="160"/>
    </row>
    <row r="79" spans="2:8">
      <c r="B79" s="134"/>
      <c r="C79" s="116"/>
      <c r="D79" s="116"/>
      <c r="E79" s="116"/>
      <c r="F79" s="128"/>
      <c r="G79" s="128"/>
      <c r="H79" s="160"/>
    </row>
    <row r="80" spans="2:8">
      <c r="B80" s="134"/>
      <c r="C80" s="116"/>
      <c r="D80" s="116"/>
      <c r="E80" s="116"/>
      <c r="F80" s="128"/>
      <c r="G80" s="128"/>
      <c r="H80" s="160"/>
    </row>
    <row r="81" spans="2:8">
      <c r="B81" s="134"/>
      <c r="C81" s="116"/>
      <c r="D81" s="116"/>
      <c r="E81" s="116"/>
      <c r="F81" s="128"/>
      <c r="G81" s="128"/>
      <c r="H81" s="160"/>
    </row>
    <row r="82" spans="2:8">
      <c r="B82" s="134"/>
      <c r="C82" s="116"/>
      <c r="D82" s="116"/>
      <c r="E82" s="116"/>
      <c r="F82" s="128"/>
      <c r="G82" s="128"/>
      <c r="H82" s="160"/>
    </row>
    <row r="83" spans="2:8">
      <c r="B83" s="134"/>
      <c r="C83" s="116"/>
      <c r="D83" s="116"/>
      <c r="E83" s="116"/>
      <c r="F83" s="128"/>
      <c r="G83" s="128"/>
      <c r="H83" s="160"/>
    </row>
    <row r="84" spans="2:8">
      <c r="B84" s="134"/>
      <c r="C84" s="116"/>
      <c r="D84" s="116"/>
      <c r="E84" s="116"/>
      <c r="F84" s="128"/>
      <c r="G84" s="128"/>
      <c r="H84" s="160"/>
    </row>
    <row r="85" spans="2:8">
      <c r="B85" s="134"/>
      <c r="C85" s="116"/>
      <c r="D85" s="116"/>
      <c r="E85" s="116"/>
      <c r="F85" s="128"/>
      <c r="G85" s="128"/>
      <c r="H85" s="160"/>
    </row>
    <row r="86" spans="2:8">
      <c r="B86" s="134"/>
      <c r="C86" s="116"/>
      <c r="D86" s="116"/>
      <c r="E86" s="116"/>
      <c r="F86" s="128"/>
      <c r="G86" s="128"/>
      <c r="H86" s="160"/>
    </row>
    <row r="87" spans="2:8">
      <c r="B87" s="134"/>
      <c r="C87" s="116"/>
      <c r="D87" s="116"/>
      <c r="E87" s="116"/>
      <c r="F87" s="128"/>
      <c r="G87" s="128"/>
      <c r="H87" s="160"/>
    </row>
    <row r="88" spans="2:8">
      <c r="B88" s="134"/>
      <c r="C88" s="116"/>
      <c r="D88" s="116"/>
      <c r="E88" s="116"/>
      <c r="F88" s="128"/>
      <c r="G88" s="128"/>
      <c r="H88" s="160"/>
    </row>
    <row r="89" spans="2:8">
      <c r="B89" s="134"/>
      <c r="C89" s="116"/>
      <c r="D89" s="116"/>
      <c r="E89" s="116"/>
      <c r="F89" s="128"/>
      <c r="G89" s="128"/>
      <c r="H89" s="160"/>
    </row>
    <row r="90" spans="2:8">
      <c r="B90" s="134"/>
      <c r="C90" s="116"/>
      <c r="D90" s="116"/>
      <c r="E90" s="116"/>
      <c r="F90" s="128"/>
      <c r="G90" s="128"/>
      <c r="H90" s="160"/>
    </row>
    <row r="91" spans="2:8">
      <c r="B91" s="134"/>
      <c r="C91" s="116"/>
      <c r="D91" s="116"/>
      <c r="E91" s="116"/>
      <c r="F91" s="128"/>
      <c r="G91" s="128"/>
      <c r="H91" s="160"/>
    </row>
    <row r="92" spans="2:8">
      <c r="B92" s="134"/>
      <c r="C92" s="116"/>
      <c r="D92" s="116"/>
      <c r="E92" s="116"/>
      <c r="F92" s="128"/>
      <c r="G92" s="128"/>
      <c r="H92" s="160"/>
    </row>
  </sheetData>
  <mergeCells count="6">
    <mergeCell ref="B63:H63"/>
    <mergeCell ref="B2:H2"/>
    <mergeCell ref="B3:H3"/>
    <mergeCell ref="B4:H4"/>
    <mergeCell ref="B6:H6"/>
    <mergeCell ref="B7:H7"/>
  </mergeCells>
  <pageMargins left="0.69488189" right="0.23622047244094499" top="0.196850393700787" bottom="0.196850393700787" header="0" footer="0"/>
  <pageSetup scale="83"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zoomScaleNormal="100" zoomScaleSheetLayoutView="75" workbookViewId="0">
      <selection activeCell="I28" sqref="I28"/>
    </sheetView>
  </sheetViews>
  <sheetFormatPr defaultRowHeight="12.75"/>
  <cols>
    <col min="1" max="1" width="6.42578125" style="164" customWidth="1"/>
    <col min="2" max="2" width="39" style="164" customWidth="1"/>
    <col min="3" max="4" width="17.85546875" style="164" customWidth="1"/>
    <col min="5" max="5" width="2" style="164" customWidth="1"/>
    <col min="6" max="6" width="17.85546875" style="444" customWidth="1"/>
    <col min="7" max="7" width="17.85546875" style="164" customWidth="1"/>
    <col min="8" max="8" width="13.7109375" style="164" customWidth="1"/>
    <col min="9" max="9" width="12.7109375" style="164" customWidth="1"/>
    <col min="10" max="10" width="9.140625" style="164"/>
    <col min="11" max="11" width="10.28515625" style="164" bestFit="1" customWidth="1"/>
    <col min="12" max="256" width="9.140625" style="164"/>
    <col min="257" max="257" width="6.42578125" style="164" customWidth="1"/>
    <col min="258" max="258" width="39" style="164" customWidth="1"/>
    <col min="259" max="260" width="17.85546875" style="164" customWidth="1"/>
    <col min="261" max="261" width="2" style="164" customWidth="1"/>
    <col min="262" max="263" width="17.85546875" style="164" customWidth="1"/>
    <col min="264" max="264" width="13.7109375" style="164" customWidth="1"/>
    <col min="265" max="265" width="12.7109375" style="164" customWidth="1"/>
    <col min="266" max="266" width="9.140625" style="164"/>
    <col min="267" max="267" width="10.28515625" style="164" bestFit="1" customWidth="1"/>
    <col min="268" max="512" width="9.140625" style="164"/>
    <col min="513" max="513" width="6.42578125" style="164" customWidth="1"/>
    <col min="514" max="514" width="39" style="164" customWidth="1"/>
    <col min="515" max="516" width="17.85546875" style="164" customWidth="1"/>
    <col min="517" max="517" width="2" style="164" customWidth="1"/>
    <col min="518" max="519" width="17.85546875" style="164" customWidth="1"/>
    <col min="520" max="520" width="13.7109375" style="164" customWidth="1"/>
    <col min="521" max="521" width="12.7109375" style="164" customWidth="1"/>
    <col min="522" max="522" width="9.140625" style="164"/>
    <col min="523" max="523" width="10.28515625" style="164" bestFit="1" customWidth="1"/>
    <col min="524" max="768" width="9.140625" style="164"/>
    <col min="769" max="769" width="6.42578125" style="164" customWidth="1"/>
    <col min="770" max="770" width="39" style="164" customWidth="1"/>
    <col min="771" max="772" width="17.85546875" style="164" customWidth="1"/>
    <col min="773" max="773" width="2" style="164" customWidth="1"/>
    <col min="774" max="775" width="17.85546875" style="164" customWidth="1"/>
    <col min="776" max="776" width="13.7109375" style="164" customWidth="1"/>
    <col min="777" max="777" width="12.7109375" style="164" customWidth="1"/>
    <col min="778" max="778" width="9.140625" style="164"/>
    <col min="779" max="779" width="10.28515625" style="164" bestFit="1" customWidth="1"/>
    <col min="780" max="1024" width="9.140625" style="164"/>
    <col min="1025" max="1025" width="6.42578125" style="164" customWidth="1"/>
    <col min="1026" max="1026" width="39" style="164" customWidth="1"/>
    <col min="1027" max="1028" width="17.85546875" style="164" customWidth="1"/>
    <col min="1029" max="1029" width="2" style="164" customWidth="1"/>
    <col min="1030" max="1031" width="17.85546875" style="164" customWidth="1"/>
    <col min="1032" max="1032" width="13.7109375" style="164" customWidth="1"/>
    <col min="1033" max="1033" width="12.7109375" style="164" customWidth="1"/>
    <col min="1034" max="1034" width="9.140625" style="164"/>
    <col min="1035" max="1035" width="10.28515625" style="164" bestFit="1" customWidth="1"/>
    <col min="1036" max="1280" width="9.140625" style="164"/>
    <col min="1281" max="1281" width="6.42578125" style="164" customWidth="1"/>
    <col min="1282" max="1282" width="39" style="164" customWidth="1"/>
    <col min="1283" max="1284" width="17.85546875" style="164" customWidth="1"/>
    <col min="1285" max="1285" width="2" style="164" customWidth="1"/>
    <col min="1286" max="1287" width="17.85546875" style="164" customWidth="1"/>
    <col min="1288" max="1288" width="13.7109375" style="164" customWidth="1"/>
    <col min="1289" max="1289" width="12.7109375" style="164" customWidth="1"/>
    <col min="1290" max="1290" width="9.140625" style="164"/>
    <col min="1291" max="1291" width="10.28515625" style="164" bestFit="1" customWidth="1"/>
    <col min="1292" max="1536" width="9.140625" style="164"/>
    <col min="1537" max="1537" width="6.42578125" style="164" customWidth="1"/>
    <col min="1538" max="1538" width="39" style="164" customWidth="1"/>
    <col min="1539" max="1540" width="17.85546875" style="164" customWidth="1"/>
    <col min="1541" max="1541" width="2" style="164" customWidth="1"/>
    <col min="1542" max="1543" width="17.85546875" style="164" customWidth="1"/>
    <col min="1544" max="1544" width="13.7109375" style="164" customWidth="1"/>
    <col min="1545" max="1545" width="12.7109375" style="164" customWidth="1"/>
    <col min="1546" max="1546" width="9.140625" style="164"/>
    <col min="1547" max="1547" width="10.28515625" style="164" bestFit="1" customWidth="1"/>
    <col min="1548" max="1792" width="9.140625" style="164"/>
    <col min="1793" max="1793" width="6.42578125" style="164" customWidth="1"/>
    <col min="1794" max="1794" width="39" style="164" customWidth="1"/>
    <col min="1795" max="1796" width="17.85546875" style="164" customWidth="1"/>
    <col min="1797" max="1797" width="2" style="164" customWidth="1"/>
    <col min="1798" max="1799" width="17.85546875" style="164" customWidth="1"/>
    <col min="1800" max="1800" width="13.7109375" style="164" customWidth="1"/>
    <col min="1801" max="1801" width="12.7109375" style="164" customWidth="1"/>
    <col min="1802" max="1802" width="9.140625" style="164"/>
    <col min="1803" max="1803" width="10.28515625" style="164" bestFit="1" customWidth="1"/>
    <col min="1804" max="2048" width="9.140625" style="164"/>
    <col min="2049" max="2049" width="6.42578125" style="164" customWidth="1"/>
    <col min="2050" max="2050" width="39" style="164" customWidth="1"/>
    <col min="2051" max="2052" width="17.85546875" style="164" customWidth="1"/>
    <col min="2053" max="2053" width="2" style="164" customWidth="1"/>
    <col min="2054" max="2055" width="17.85546875" style="164" customWidth="1"/>
    <col min="2056" max="2056" width="13.7109375" style="164" customWidth="1"/>
    <col min="2057" max="2057" width="12.7109375" style="164" customWidth="1"/>
    <col min="2058" max="2058" width="9.140625" style="164"/>
    <col min="2059" max="2059" width="10.28515625" style="164" bestFit="1" customWidth="1"/>
    <col min="2060" max="2304" width="9.140625" style="164"/>
    <col min="2305" max="2305" width="6.42578125" style="164" customWidth="1"/>
    <col min="2306" max="2306" width="39" style="164" customWidth="1"/>
    <col min="2307" max="2308" width="17.85546875" style="164" customWidth="1"/>
    <col min="2309" max="2309" width="2" style="164" customWidth="1"/>
    <col min="2310" max="2311" width="17.85546875" style="164" customWidth="1"/>
    <col min="2312" max="2312" width="13.7109375" style="164" customWidth="1"/>
    <col min="2313" max="2313" width="12.7109375" style="164" customWidth="1"/>
    <col min="2314" max="2314" width="9.140625" style="164"/>
    <col min="2315" max="2315" width="10.28515625" style="164" bestFit="1" customWidth="1"/>
    <col min="2316" max="2560" width="9.140625" style="164"/>
    <col min="2561" max="2561" width="6.42578125" style="164" customWidth="1"/>
    <col min="2562" max="2562" width="39" style="164" customWidth="1"/>
    <col min="2563" max="2564" width="17.85546875" style="164" customWidth="1"/>
    <col min="2565" max="2565" width="2" style="164" customWidth="1"/>
    <col min="2566" max="2567" width="17.85546875" style="164" customWidth="1"/>
    <col min="2568" max="2568" width="13.7109375" style="164" customWidth="1"/>
    <col min="2569" max="2569" width="12.7109375" style="164" customWidth="1"/>
    <col min="2570" max="2570" width="9.140625" style="164"/>
    <col min="2571" max="2571" width="10.28515625" style="164" bestFit="1" customWidth="1"/>
    <col min="2572" max="2816" width="9.140625" style="164"/>
    <col min="2817" max="2817" width="6.42578125" style="164" customWidth="1"/>
    <col min="2818" max="2818" width="39" style="164" customWidth="1"/>
    <col min="2819" max="2820" width="17.85546875" style="164" customWidth="1"/>
    <col min="2821" max="2821" width="2" style="164" customWidth="1"/>
    <col min="2822" max="2823" width="17.85546875" style="164" customWidth="1"/>
    <col min="2824" max="2824" width="13.7109375" style="164" customWidth="1"/>
    <col min="2825" max="2825" width="12.7109375" style="164" customWidth="1"/>
    <col min="2826" max="2826" width="9.140625" style="164"/>
    <col min="2827" max="2827" width="10.28515625" style="164" bestFit="1" customWidth="1"/>
    <col min="2828" max="3072" width="9.140625" style="164"/>
    <col min="3073" max="3073" width="6.42578125" style="164" customWidth="1"/>
    <col min="3074" max="3074" width="39" style="164" customWidth="1"/>
    <col min="3075" max="3076" width="17.85546875" style="164" customWidth="1"/>
    <col min="3077" max="3077" width="2" style="164" customWidth="1"/>
    <col min="3078" max="3079" width="17.85546875" style="164" customWidth="1"/>
    <col min="3080" max="3080" width="13.7109375" style="164" customWidth="1"/>
    <col min="3081" max="3081" width="12.7109375" style="164" customWidth="1"/>
    <col min="3082" max="3082" width="9.140625" style="164"/>
    <col min="3083" max="3083" width="10.28515625" style="164" bestFit="1" customWidth="1"/>
    <col min="3084" max="3328" width="9.140625" style="164"/>
    <col min="3329" max="3329" width="6.42578125" style="164" customWidth="1"/>
    <col min="3330" max="3330" width="39" style="164" customWidth="1"/>
    <col min="3331" max="3332" width="17.85546875" style="164" customWidth="1"/>
    <col min="3333" max="3333" width="2" style="164" customWidth="1"/>
    <col min="3334" max="3335" width="17.85546875" style="164" customWidth="1"/>
    <col min="3336" max="3336" width="13.7109375" style="164" customWidth="1"/>
    <col min="3337" max="3337" width="12.7109375" style="164" customWidth="1"/>
    <col min="3338" max="3338" width="9.140625" style="164"/>
    <col min="3339" max="3339" width="10.28515625" style="164" bestFit="1" customWidth="1"/>
    <col min="3340" max="3584" width="9.140625" style="164"/>
    <col min="3585" max="3585" width="6.42578125" style="164" customWidth="1"/>
    <col min="3586" max="3586" width="39" style="164" customWidth="1"/>
    <col min="3587" max="3588" width="17.85546875" style="164" customWidth="1"/>
    <col min="3589" max="3589" width="2" style="164" customWidth="1"/>
    <col min="3590" max="3591" width="17.85546875" style="164" customWidth="1"/>
    <col min="3592" max="3592" width="13.7109375" style="164" customWidth="1"/>
    <col min="3593" max="3593" width="12.7109375" style="164" customWidth="1"/>
    <col min="3594" max="3594" width="9.140625" style="164"/>
    <col min="3595" max="3595" width="10.28515625" style="164" bestFit="1" customWidth="1"/>
    <col min="3596" max="3840" width="9.140625" style="164"/>
    <col min="3841" max="3841" width="6.42578125" style="164" customWidth="1"/>
    <col min="3842" max="3842" width="39" style="164" customWidth="1"/>
    <col min="3843" max="3844" width="17.85546875" style="164" customWidth="1"/>
    <col min="3845" max="3845" width="2" style="164" customWidth="1"/>
    <col min="3846" max="3847" width="17.85546875" style="164" customWidth="1"/>
    <col min="3848" max="3848" width="13.7109375" style="164" customWidth="1"/>
    <col min="3849" max="3849" width="12.7109375" style="164" customWidth="1"/>
    <col min="3850" max="3850" width="9.140625" style="164"/>
    <col min="3851" max="3851" width="10.28515625" style="164" bestFit="1" customWidth="1"/>
    <col min="3852" max="4096" width="9.140625" style="164"/>
    <col min="4097" max="4097" width="6.42578125" style="164" customWidth="1"/>
    <col min="4098" max="4098" width="39" style="164" customWidth="1"/>
    <col min="4099" max="4100" width="17.85546875" style="164" customWidth="1"/>
    <col min="4101" max="4101" width="2" style="164" customWidth="1"/>
    <col min="4102" max="4103" width="17.85546875" style="164" customWidth="1"/>
    <col min="4104" max="4104" width="13.7109375" style="164" customWidth="1"/>
    <col min="4105" max="4105" width="12.7109375" style="164" customWidth="1"/>
    <col min="4106" max="4106" width="9.140625" style="164"/>
    <col min="4107" max="4107" width="10.28515625" style="164" bestFit="1" customWidth="1"/>
    <col min="4108" max="4352" width="9.140625" style="164"/>
    <col min="4353" max="4353" width="6.42578125" style="164" customWidth="1"/>
    <col min="4354" max="4354" width="39" style="164" customWidth="1"/>
    <col min="4355" max="4356" width="17.85546875" style="164" customWidth="1"/>
    <col min="4357" max="4357" width="2" style="164" customWidth="1"/>
    <col min="4358" max="4359" width="17.85546875" style="164" customWidth="1"/>
    <col min="4360" max="4360" width="13.7109375" style="164" customWidth="1"/>
    <col min="4361" max="4361" width="12.7109375" style="164" customWidth="1"/>
    <col min="4362" max="4362" width="9.140625" style="164"/>
    <col min="4363" max="4363" width="10.28515625" style="164" bestFit="1" customWidth="1"/>
    <col min="4364" max="4608" width="9.140625" style="164"/>
    <col min="4609" max="4609" width="6.42578125" style="164" customWidth="1"/>
    <col min="4610" max="4610" width="39" style="164" customWidth="1"/>
    <col min="4611" max="4612" width="17.85546875" style="164" customWidth="1"/>
    <col min="4613" max="4613" width="2" style="164" customWidth="1"/>
    <col min="4614" max="4615" width="17.85546875" style="164" customWidth="1"/>
    <col min="4616" max="4616" width="13.7109375" style="164" customWidth="1"/>
    <col min="4617" max="4617" width="12.7109375" style="164" customWidth="1"/>
    <col min="4618" max="4618" width="9.140625" style="164"/>
    <col min="4619" max="4619" width="10.28515625" style="164" bestFit="1" customWidth="1"/>
    <col min="4620" max="4864" width="9.140625" style="164"/>
    <col min="4865" max="4865" width="6.42578125" style="164" customWidth="1"/>
    <col min="4866" max="4866" width="39" style="164" customWidth="1"/>
    <col min="4867" max="4868" width="17.85546875" style="164" customWidth="1"/>
    <col min="4869" max="4869" width="2" style="164" customWidth="1"/>
    <col min="4870" max="4871" width="17.85546875" style="164" customWidth="1"/>
    <col min="4872" max="4872" width="13.7109375" style="164" customWidth="1"/>
    <col min="4873" max="4873" width="12.7109375" style="164" customWidth="1"/>
    <col min="4874" max="4874" width="9.140625" style="164"/>
    <col min="4875" max="4875" width="10.28515625" style="164" bestFit="1" customWidth="1"/>
    <col min="4876" max="5120" width="9.140625" style="164"/>
    <col min="5121" max="5121" width="6.42578125" style="164" customWidth="1"/>
    <col min="5122" max="5122" width="39" style="164" customWidth="1"/>
    <col min="5123" max="5124" width="17.85546875" style="164" customWidth="1"/>
    <col min="5125" max="5125" width="2" style="164" customWidth="1"/>
    <col min="5126" max="5127" width="17.85546875" style="164" customWidth="1"/>
    <col min="5128" max="5128" width="13.7109375" style="164" customWidth="1"/>
    <col min="5129" max="5129" width="12.7109375" style="164" customWidth="1"/>
    <col min="5130" max="5130" width="9.140625" style="164"/>
    <col min="5131" max="5131" width="10.28515625" style="164" bestFit="1" customWidth="1"/>
    <col min="5132" max="5376" width="9.140625" style="164"/>
    <col min="5377" max="5377" width="6.42578125" style="164" customWidth="1"/>
    <col min="5378" max="5378" width="39" style="164" customWidth="1"/>
    <col min="5379" max="5380" width="17.85546875" style="164" customWidth="1"/>
    <col min="5381" max="5381" width="2" style="164" customWidth="1"/>
    <col min="5382" max="5383" width="17.85546875" style="164" customWidth="1"/>
    <col min="5384" max="5384" width="13.7109375" style="164" customWidth="1"/>
    <col min="5385" max="5385" width="12.7109375" style="164" customWidth="1"/>
    <col min="5386" max="5386" width="9.140625" style="164"/>
    <col min="5387" max="5387" width="10.28515625" style="164" bestFit="1" customWidth="1"/>
    <col min="5388" max="5632" width="9.140625" style="164"/>
    <col min="5633" max="5633" width="6.42578125" style="164" customWidth="1"/>
    <col min="5634" max="5634" width="39" style="164" customWidth="1"/>
    <col min="5635" max="5636" width="17.85546875" style="164" customWidth="1"/>
    <col min="5637" max="5637" width="2" style="164" customWidth="1"/>
    <col min="5638" max="5639" width="17.85546875" style="164" customWidth="1"/>
    <col min="5640" max="5640" width="13.7109375" style="164" customWidth="1"/>
    <col min="5641" max="5641" width="12.7109375" style="164" customWidth="1"/>
    <col min="5642" max="5642" width="9.140625" style="164"/>
    <col min="5643" max="5643" width="10.28515625" style="164" bestFit="1" customWidth="1"/>
    <col min="5644" max="5888" width="9.140625" style="164"/>
    <col min="5889" max="5889" width="6.42578125" style="164" customWidth="1"/>
    <col min="5890" max="5890" width="39" style="164" customWidth="1"/>
    <col min="5891" max="5892" width="17.85546875" style="164" customWidth="1"/>
    <col min="5893" max="5893" width="2" style="164" customWidth="1"/>
    <col min="5894" max="5895" width="17.85546875" style="164" customWidth="1"/>
    <col min="5896" max="5896" width="13.7109375" style="164" customWidth="1"/>
    <col min="5897" max="5897" width="12.7109375" style="164" customWidth="1"/>
    <col min="5898" max="5898" width="9.140625" style="164"/>
    <col min="5899" max="5899" width="10.28515625" style="164" bestFit="1" customWidth="1"/>
    <col min="5900" max="6144" width="9.140625" style="164"/>
    <col min="6145" max="6145" width="6.42578125" style="164" customWidth="1"/>
    <col min="6146" max="6146" width="39" style="164" customWidth="1"/>
    <col min="6147" max="6148" width="17.85546875" style="164" customWidth="1"/>
    <col min="6149" max="6149" width="2" style="164" customWidth="1"/>
    <col min="6150" max="6151" width="17.85546875" style="164" customWidth="1"/>
    <col min="6152" max="6152" width="13.7109375" style="164" customWidth="1"/>
    <col min="6153" max="6153" width="12.7109375" style="164" customWidth="1"/>
    <col min="6154" max="6154" width="9.140625" style="164"/>
    <col min="6155" max="6155" width="10.28515625" style="164" bestFit="1" customWidth="1"/>
    <col min="6156" max="6400" width="9.140625" style="164"/>
    <col min="6401" max="6401" width="6.42578125" style="164" customWidth="1"/>
    <col min="6402" max="6402" width="39" style="164" customWidth="1"/>
    <col min="6403" max="6404" width="17.85546875" style="164" customWidth="1"/>
    <col min="6405" max="6405" width="2" style="164" customWidth="1"/>
    <col min="6406" max="6407" width="17.85546875" style="164" customWidth="1"/>
    <col min="6408" max="6408" width="13.7109375" style="164" customWidth="1"/>
    <col min="6409" max="6409" width="12.7109375" style="164" customWidth="1"/>
    <col min="6410" max="6410" width="9.140625" style="164"/>
    <col min="6411" max="6411" width="10.28515625" style="164" bestFit="1" customWidth="1"/>
    <col min="6412" max="6656" width="9.140625" style="164"/>
    <col min="6657" max="6657" width="6.42578125" style="164" customWidth="1"/>
    <col min="6658" max="6658" width="39" style="164" customWidth="1"/>
    <col min="6659" max="6660" width="17.85546875" style="164" customWidth="1"/>
    <col min="6661" max="6661" width="2" style="164" customWidth="1"/>
    <col min="6662" max="6663" width="17.85546875" style="164" customWidth="1"/>
    <col min="6664" max="6664" width="13.7109375" style="164" customWidth="1"/>
    <col min="6665" max="6665" width="12.7109375" style="164" customWidth="1"/>
    <col min="6666" max="6666" width="9.140625" style="164"/>
    <col min="6667" max="6667" width="10.28515625" style="164" bestFit="1" customWidth="1"/>
    <col min="6668" max="6912" width="9.140625" style="164"/>
    <col min="6913" max="6913" width="6.42578125" style="164" customWidth="1"/>
    <col min="6914" max="6914" width="39" style="164" customWidth="1"/>
    <col min="6915" max="6916" width="17.85546875" style="164" customWidth="1"/>
    <col min="6917" max="6917" width="2" style="164" customWidth="1"/>
    <col min="6918" max="6919" width="17.85546875" style="164" customWidth="1"/>
    <col min="6920" max="6920" width="13.7109375" style="164" customWidth="1"/>
    <col min="6921" max="6921" width="12.7109375" style="164" customWidth="1"/>
    <col min="6922" max="6922" width="9.140625" style="164"/>
    <col min="6923" max="6923" width="10.28515625" style="164" bestFit="1" customWidth="1"/>
    <col min="6924" max="7168" width="9.140625" style="164"/>
    <col min="7169" max="7169" width="6.42578125" style="164" customWidth="1"/>
    <col min="7170" max="7170" width="39" style="164" customWidth="1"/>
    <col min="7171" max="7172" width="17.85546875" style="164" customWidth="1"/>
    <col min="7173" max="7173" width="2" style="164" customWidth="1"/>
    <col min="7174" max="7175" width="17.85546875" style="164" customWidth="1"/>
    <col min="7176" max="7176" width="13.7109375" style="164" customWidth="1"/>
    <col min="7177" max="7177" width="12.7109375" style="164" customWidth="1"/>
    <col min="7178" max="7178" width="9.140625" style="164"/>
    <col min="7179" max="7179" width="10.28515625" style="164" bestFit="1" customWidth="1"/>
    <col min="7180" max="7424" width="9.140625" style="164"/>
    <col min="7425" max="7425" width="6.42578125" style="164" customWidth="1"/>
    <col min="7426" max="7426" width="39" style="164" customWidth="1"/>
    <col min="7427" max="7428" width="17.85546875" style="164" customWidth="1"/>
    <col min="7429" max="7429" width="2" style="164" customWidth="1"/>
    <col min="7430" max="7431" width="17.85546875" style="164" customWidth="1"/>
    <col min="7432" max="7432" width="13.7109375" style="164" customWidth="1"/>
    <col min="7433" max="7433" width="12.7109375" style="164" customWidth="1"/>
    <col min="7434" max="7434" width="9.140625" style="164"/>
    <col min="7435" max="7435" width="10.28515625" style="164" bestFit="1" customWidth="1"/>
    <col min="7436" max="7680" width="9.140625" style="164"/>
    <col min="7681" max="7681" width="6.42578125" style="164" customWidth="1"/>
    <col min="7682" max="7682" width="39" style="164" customWidth="1"/>
    <col min="7683" max="7684" width="17.85546875" style="164" customWidth="1"/>
    <col min="7685" max="7685" width="2" style="164" customWidth="1"/>
    <col min="7686" max="7687" width="17.85546875" style="164" customWidth="1"/>
    <col min="7688" max="7688" width="13.7109375" style="164" customWidth="1"/>
    <col min="7689" max="7689" width="12.7109375" style="164" customWidth="1"/>
    <col min="7690" max="7690" width="9.140625" style="164"/>
    <col min="7691" max="7691" width="10.28515625" style="164" bestFit="1" customWidth="1"/>
    <col min="7692" max="7936" width="9.140625" style="164"/>
    <col min="7937" max="7937" width="6.42578125" style="164" customWidth="1"/>
    <col min="7938" max="7938" width="39" style="164" customWidth="1"/>
    <col min="7939" max="7940" width="17.85546875" style="164" customWidth="1"/>
    <col min="7941" max="7941" width="2" style="164" customWidth="1"/>
    <col min="7942" max="7943" width="17.85546875" style="164" customWidth="1"/>
    <col min="7944" max="7944" width="13.7109375" style="164" customWidth="1"/>
    <col min="7945" max="7945" width="12.7109375" style="164" customWidth="1"/>
    <col min="7946" max="7946" width="9.140625" style="164"/>
    <col min="7947" max="7947" width="10.28515625" style="164" bestFit="1" customWidth="1"/>
    <col min="7948" max="8192" width="9.140625" style="164"/>
    <col min="8193" max="8193" width="6.42578125" style="164" customWidth="1"/>
    <col min="8194" max="8194" width="39" style="164" customWidth="1"/>
    <col min="8195" max="8196" width="17.85546875" style="164" customWidth="1"/>
    <col min="8197" max="8197" width="2" style="164" customWidth="1"/>
    <col min="8198" max="8199" width="17.85546875" style="164" customWidth="1"/>
    <col min="8200" max="8200" width="13.7109375" style="164" customWidth="1"/>
    <col min="8201" max="8201" width="12.7109375" style="164" customWidth="1"/>
    <col min="8202" max="8202" width="9.140625" style="164"/>
    <col min="8203" max="8203" width="10.28515625" style="164" bestFit="1" customWidth="1"/>
    <col min="8204" max="8448" width="9.140625" style="164"/>
    <col min="8449" max="8449" width="6.42578125" style="164" customWidth="1"/>
    <col min="8450" max="8450" width="39" style="164" customWidth="1"/>
    <col min="8451" max="8452" width="17.85546875" style="164" customWidth="1"/>
    <col min="8453" max="8453" width="2" style="164" customWidth="1"/>
    <col min="8454" max="8455" width="17.85546875" style="164" customWidth="1"/>
    <col min="8456" max="8456" width="13.7109375" style="164" customWidth="1"/>
    <col min="8457" max="8457" width="12.7109375" style="164" customWidth="1"/>
    <col min="8458" max="8458" width="9.140625" style="164"/>
    <col min="8459" max="8459" width="10.28515625" style="164" bestFit="1" customWidth="1"/>
    <col min="8460" max="8704" width="9.140625" style="164"/>
    <col min="8705" max="8705" width="6.42578125" style="164" customWidth="1"/>
    <col min="8706" max="8706" width="39" style="164" customWidth="1"/>
    <col min="8707" max="8708" width="17.85546875" style="164" customWidth="1"/>
    <col min="8709" max="8709" width="2" style="164" customWidth="1"/>
    <col min="8710" max="8711" width="17.85546875" style="164" customWidth="1"/>
    <col min="8712" max="8712" width="13.7109375" style="164" customWidth="1"/>
    <col min="8713" max="8713" width="12.7109375" style="164" customWidth="1"/>
    <col min="8714" max="8714" width="9.140625" style="164"/>
    <col min="8715" max="8715" width="10.28515625" style="164" bestFit="1" customWidth="1"/>
    <col min="8716" max="8960" width="9.140625" style="164"/>
    <col min="8961" max="8961" width="6.42578125" style="164" customWidth="1"/>
    <col min="8962" max="8962" width="39" style="164" customWidth="1"/>
    <col min="8963" max="8964" width="17.85546875" style="164" customWidth="1"/>
    <col min="8965" max="8965" width="2" style="164" customWidth="1"/>
    <col min="8966" max="8967" width="17.85546875" style="164" customWidth="1"/>
    <col min="8968" max="8968" width="13.7109375" style="164" customWidth="1"/>
    <col min="8969" max="8969" width="12.7109375" style="164" customWidth="1"/>
    <col min="8970" max="8970" width="9.140625" style="164"/>
    <col min="8971" max="8971" width="10.28515625" style="164" bestFit="1" customWidth="1"/>
    <col min="8972" max="9216" width="9.140625" style="164"/>
    <col min="9217" max="9217" width="6.42578125" style="164" customWidth="1"/>
    <col min="9218" max="9218" width="39" style="164" customWidth="1"/>
    <col min="9219" max="9220" width="17.85546875" style="164" customWidth="1"/>
    <col min="9221" max="9221" width="2" style="164" customWidth="1"/>
    <col min="9222" max="9223" width="17.85546875" style="164" customWidth="1"/>
    <col min="9224" max="9224" width="13.7109375" style="164" customWidth="1"/>
    <col min="9225" max="9225" width="12.7109375" style="164" customWidth="1"/>
    <col min="9226" max="9226" width="9.140625" style="164"/>
    <col min="9227" max="9227" width="10.28515625" style="164" bestFit="1" customWidth="1"/>
    <col min="9228" max="9472" width="9.140625" style="164"/>
    <col min="9473" max="9473" width="6.42578125" style="164" customWidth="1"/>
    <col min="9474" max="9474" width="39" style="164" customWidth="1"/>
    <col min="9475" max="9476" width="17.85546875" style="164" customWidth="1"/>
    <col min="9477" max="9477" width="2" style="164" customWidth="1"/>
    <col min="9478" max="9479" width="17.85546875" style="164" customWidth="1"/>
    <col min="9480" max="9480" width="13.7109375" style="164" customWidth="1"/>
    <col min="9481" max="9481" width="12.7109375" style="164" customWidth="1"/>
    <col min="9482" max="9482" width="9.140625" style="164"/>
    <col min="9483" max="9483" width="10.28515625" style="164" bestFit="1" customWidth="1"/>
    <col min="9484" max="9728" width="9.140625" style="164"/>
    <col min="9729" max="9729" width="6.42578125" style="164" customWidth="1"/>
    <col min="9730" max="9730" width="39" style="164" customWidth="1"/>
    <col min="9731" max="9732" width="17.85546875" style="164" customWidth="1"/>
    <col min="9733" max="9733" width="2" style="164" customWidth="1"/>
    <col min="9734" max="9735" width="17.85546875" style="164" customWidth="1"/>
    <col min="9736" max="9736" width="13.7109375" style="164" customWidth="1"/>
    <col min="9737" max="9737" width="12.7109375" style="164" customWidth="1"/>
    <col min="9738" max="9738" width="9.140625" style="164"/>
    <col min="9739" max="9739" width="10.28515625" style="164" bestFit="1" customWidth="1"/>
    <col min="9740" max="9984" width="9.140625" style="164"/>
    <col min="9985" max="9985" width="6.42578125" style="164" customWidth="1"/>
    <col min="9986" max="9986" width="39" style="164" customWidth="1"/>
    <col min="9987" max="9988" width="17.85546875" style="164" customWidth="1"/>
    <col min="9989" max="9989" width="2" style="164" customWidth="1"/>
    <col min="9990" max="9991" width="17.85546875" style="164" customWidth="1"/>
    <col min="9992" max="9992" width="13.7109375" style="164" customWidth="1"/>
    <col min="9993" max="9993" width="12.7109375" style="164" customWidth="1"/>
    <col min="9994" max="9994" width="9.140625" style="164"/>
    <col min="9995" max="9995" width="10.28515625" style="164" bestFit="1" customWidth="1"/>
    <col min="9996" max="10240" width="9.140625" style="164"/>
    <col min="10241" max="10241" width="6.42578125" style="164" customWidth="1"/>
    <col min="10242" max="10242" width="39" style="164" customWidth="1"/>
    <col min="10243" max="10244" width="17.85546875" style="164" customWidth="1"/>
    <col min="10245" max="10245" width="2" style="164" customWidth="1"/>
    <col min="10246" max="10247" width="17.85546875" style="164" customWidth="1"/>
    <col min="10248" max="10248" width="13.7109375" style="164" customWidth="1"/>
    <col min="10249" max="10249" width="12.7109375" style="164" customWidth="1"/>
    <col min="10250" max="10250" width="9.140625" style="164"/>
    <col min="10251" max="10251" width="10.28515625" style="164" bestFit="1" customWidth="1"/>
    <col min="10252" max="10496" width="9.140625" style="164"/>
    <col min="10497" max="10497" width="6.42578125" style="164" customWidth="1"/>
    <col min="10498" max="10498" width="39" style="164" customWidth="1"/>
    <col min="10499" max="10500" width="17.85546875" style="164" customWidth="1"/>
    <col min="10501" max="10501" width="2" style="164" customWidth="1"/>
    <col min="10502" max="10503" width="17.85546875" style="164" customWidth="1"/>
    <col min="10504" max="10504" width="13.7109375" style="164" customWidth="1"/>
    <col min="10505" max="10505" width="12.7109375" style="164" customWidth="1"/>
    <col min="10506" max="10506" width="9.140625" style="164"/>
    <col min="10507" max="10507" width="10.28515625" style="164" bestFit="1" customWidth="1"/>
    <col min="10508" max="10752" width="9.140625" style="164"/>
    <col min="10753" max="10753" width="6.42578125" style="164" customWidth="1"/>
    <col min="10754" max="10754" width="39" style="164" customWidth="1"/>
    <col min="10755" max="10756" width="17.85546875" style="164" customWidth="1"/>
    <col min="10757" max="10757" width="2" style="164" customWidth="1"/>
    <col min="10758" max="10759" width="17.85546875" style="164" customWidth="1"/>
    <col min="10760" max="10760" width="13.7109375" style="164" customWidth="1"/>
    <col min="10761" max="10761" width="12.7109375" style="164" customWidth="1"/>
    <col min="10762" max="10762" width="9.140625" style="164"/>
    <col min="10763" max="10763" width="10.28515625" style="164" bestFit="1" customWidth="1"/>
    <col min="10764" max="11008" width="9.140625" style="164"/>
    <col min="11009" max="11009" width="6.42578125" style="164" customWidth="1"/>
    <col min="11010" max="11010" width="39" style="164" customWidth="1"/>
    <col min="11011" max="11012" width="17.85546875" style="164" customWidth="1"/>
    <col min="11013" max="11013" width="2" style="164" customWidth="1"/>
    <col min="11014" max="11015" width="17.85546875" style="164" customWidth="1"/>
    <col min="11016" max="11016" width="13.7109375" style="164" customWidth="1"/>
    <col min="11017" max="11017" width="12.7109375" style="164" customWidth="1"/>
    <col min="11018" max="11018" width="9.140625" style="164"/>
    <col min="11019" max="11019" width="10.28515625" style="164" bestFit="1" customWidth="1"/>
    <col min="11020" max="11264" width="9.140625" style="164"/>
    <col min="11265" max="11265" width="6.42578125" style="164" customWidth="1"/>
    <col min="11266" max="11266" width="39" style="164" customWidth="1"/>
    <col min="11267" max="11268" width="17.85546875" style="164" customWidth="1"/>
    <col min="11269" max="11269" width="2" style="164" customWidth="1"/>
    <col min="11270" max="11271" width="17.85546875" style="164" customWidth="1"/>
    <col min="11272" max="11272" width="13.7109375" style="164" customWidth="1"/>
    <col min="11273" max="11273" width="12.7109375" style="164" customWidth="1"/>
    <col min="11274" max="11274" width="9.140625" style="164"/>
    <col min="11275" max="11275" width="10.28515625" style="164" bestFit="1" customWidth="1"/>
    <col min="11276" max="11520" width="9.140625" style="164"/>
    <col min="11521" max="11521" width="6.42578125" style="164" customWidth="1"/>
    <col min="11522" max="11522" width="39" style="164" customWidth="1"/>
    <col min="11523" max="11524" width="17.85546875" style="164" customWidth="1"/>
    <col min="11525" max="11525" width="2" style="164" customWidth="1"/>
    <col min="11526" max="11527" width="17.85546875" style="164" customWidth="1"/>
    <col min="11528" max="11528" width="13.7109375" style="164" customWidth="1"/>
    <col min="11529" max="11529" width="12.7109375" style="164" customWidth="1"/>
    <col min="11530" max="11530" width="9.140625" style="164"/>
    <col min="11531" max="11531" width="10.28515625" style="164" bestFit="1" customWidth="1"/>
    <col min="11532" max="11776" width="9.140625" style="164"/>
    <col min="11777" max="11777" width="6.42578125" style="164" customWidth="1"/>
    <col min="11778" max="11778" width="39" style="164" customWidth="1"/>
    <col min="11779" max="11780" width="17.85546875" style="164" customWidth="1"/>
    <col min="11781" max="11781" width="2" style="164" customWidth="1"/>
    <col min="11782" max="11783" width="17.85546875" style="164" customWidth="1"/>
    <col min="11784" max="11784" width="13.7109375" style="164" customWidth="1"/>
    <col min="11785" max="11785" width="12.7109375" style="164" customWidth="1"/>
    <col min="11786" max="11786" width="9.140625" style="164"/>
    <col min="11787" max="11787" width="10.28515625" style="164" bestFit="1" customWidth="1"/>
    <col min="11788" max="12032" width="9.140625" style="164"/>
    <col min="12033" max="12033" width="6.42578125" style="164" customWidth="1"/>
    <col min="12034" max="12034" width="39" style="164" customWidth="1"/>
    <col min="12035" max="12036" width="17.85546875" style="164" customWidth="1"/>
    <col min="12037" max="12037" width="2" style="164" customWidth="1"/>
    <col min="12038" max="12039" width="17.85546875" style="164" customWidth="1"/>
    <col min="12040" max="12040" width="13.7109375" style="164" customWidth="1"/>
    <col min="12041" max="12041" width="12.7109375" style="164" customWidth="1"/>
    <col min="12042" max="12042" width="9.140625" style="164"/>
    <col min="12043" max="12043" width="10.28515625" style="164" bestFit="1" customWidth="1"/>
    <col min="12044" max="12288" width="9.140625" style="164"/>
    <col min="12289" max="12289" width="6.42578125" style="164" customWidth="1"/>
    <col min="12290" max="12290" width="39" style="164" customWidth="1"/>
    <col min="12291" max="12292" width="17.85546875" style="164" customWidth="1"/>
    <col min="12293" max="12293" width="2" style="164" customWidth="1"/>
    <col min="12294" max="12295" width="17.85546875" style="164" customWidth="1"/>
    <col min="12296" max="12296" width="13.7109375" style="164" customWidth="1"/>
    <col min="12297" max="12297" width="12.7109375" style="164" customWidth="1"/>
    <col min="12298" max="12298" width="9.140625" style="164"/>
    <col min="12299" max="12299" width="10.28515625" style="164" bestFit="1" customWidth="1"/>
    <col min="12300" max="12544" width="9.140625" style="164"/>
    <col min="12545" max="12545" width="6.42578125" style="164" customWidth="1"/>
    <col min="12546" max="12546" width="39" style="164" customWidth="1"/>
    <col min="12547" max="12548" width="17.85546875" style="164" customWidth="1"/>
    <col min="12549" max="12549" width="2" style="164" customWidth="1"/>
    <col min="12550" max="12551" width="17.85546875" style="164" customWidth="1"/>
    <col min="12552" max="12552" width="13.7109375" style="164" customWidth="1"/>
    <col min="12553" max="12553" width="12.7109375" style="164" customWidth="1"/>
    <col min="12554" max="12554" width="9.140625" style="164"/>
    <col min="12555" max="12555" width="10.28515625" style="164" bestFit="1" customWidth="1"/>
    <col min="12556" max="12800" width="9.140625" style="164"/>
    <col min="12801" max="12801" width="6.42578125" style="164" customWidth="1"/>
    <col min="12802" max="12802" width="39" style="164" customWidth="1"/>
    <col min="12803" max="12804" width="17.85546875" style="164" customWidth="1"/>
    <col min="12805" max="12805" width="2" style="164" customWidth="1"/>
    <col min="12806" max="12807" width="17.85546875" style="164" customWidth="1"/>
    <col min="12808" max="12808" width="13.7109375" style="164" customWidth="1"/>
    <col min="12809" max="12809" width="12.7109375" style="164" customWidth="1"/>
    <col min="12810" max="12810" width="9.140625" style="164"/>
    <col min="12811" max="12811" width="10.28515625" style="164" bestFit="1" customWidth="1"/>
    <col min="12812" max="13056" width="9.140625" style="164"/>
    <col min="13057" max="13057" width="6.42578125" style="164" customWidth="1"/>
    <col min="13058" max="13058" width="39" style="164" customWidth="1"/>
    <col min="13059" max="13060" width="17.85546875" style="164" customWidth="1"/>
    <col min="13061" max="13061" width="2" style="164" customWidth="1"/>
    <col min="13062" max="13063" width="17.85546875" style="164" customWidth="1"/>
    <col min="13064" max="13064" width="13.7109375" style="164" customWidth="1"/>
    <col min="13065" max="13065" width="12.7109375" style="164" customWidth="1"/>
    <col min="13066" max="13066" width="9.140625" style="164"/>
    <col min="13067" max="13067" width="10.28515625" style="164" bestFit="1" customWidth="1"/>
    <col min="13068" max="13312" width="9.140625" style="164"/>
    <col min="13313" max="13313" width="6.42578125" style="164" customWidth="1"/>
    <col min="13314" max="13314" width="39" style="164" customWidth="1"/>
    <col min="13315" max="13316" width="17.85546875" style="164" customWidth="1"/>
    <col min="13317" max="13317" width="2" style="164" customWidth="1"/>
    <col min="13318" max="13319" width="17.85546875" style="164" customWidth="1"/>
    <col min="13320" max="13320" width="13.7109375" style="164" customWidth="1"/>
    <col min="13321" max="13321" width="12.7109375" style="164" customWidth="1"/>
    <col min="13322" max="13322" width="9.140625" style="164"/>
    <col min="13323" max="13323" width="10.28515625" style="164" bestFit="1" customWidth="1"/>
    <col min="13324" max="13568" width="9.140625" style="164"/>
    <col min="13569" max="13569" width="6.42578125" style="164" customWidth="1"/>
    <col min="13570" max="13570" width="39" style="164" customWidth="1"/>
    <col min="13571" max="13572" width="17.85546875" style="164" customWidth="1"/>
    <col min="13573" max="13573" width="2" style="164" customWidth="1"/>
    <col min="13574" max="13575" width="17.85546875" style="164" customWidth="1"/>
    <col min="13576" max="13576" width="13.7109375" style="164" customWidth="1"/>
    <col min="13577" max="13577" width="12.7109375" style="164" customWidth="1"/>
    <col min="13578" max="13578" width="9.140625" style="164"/>
    <col min="13579" max="13579" width="10.28515625" style="164" bestFit="1" customWidth="1"/>
    <col min="13580" max="13824" width="9.140625" style="164"/>
    <col min="13825" max="13825" width="6.42578125" style="164" customWidth="1"/>
    <col min="13826" max="13826" width="39" style="164" customWidth="1"/>
    <col min="13827" max="13828" width="17.85546875" style="164" customWidth="1"/>
    <col min="13829" max="13829" width="2" style="164" customWidth="1"/>
    <col min="13830" max="13831" width="17.85546875" style="164" customWidth="1"/>
    <col min="13832" max="13832" width="13.7109375" style="164" customWidth="1"/>
    <col min="13833" max="13833" width="12.7109375" style="164" customWidth="1"/>
    <col min="13834" max="13834" width="9.140625" style="164"/>
    <col min="13835" max="13835" width="10.28515625" style="164" bestFit="1" customWidth="1"/>
    <col min="13836" max="14080" width="9.140625" style="164"/>
    <col min="14081" max="14081" width="6.42578125" style="164" customWidth="1"/>
    <col min="14082" max="14082" width="39" style="164" customWidth="1"/>
    <col min="14083" max="14084" width="17.85546875" style="164" customWidth="1"/>
    <col min="14085" max="14085" width="2" style="164" customWidth="1"/>
    <col min="14086" max="14087" width="17.85546875" style="164" customWidth="1"/>
    <col min="14088" max="14088" width="13.7109375" style="164" customWidth="1"/>
    <col min="14089" max="14089" width="12.7109375" style="164" customWidth="1"/>
    <col min="14090" max="14090" width="9.140625" style="164"/>
    <col min="14091" max="14091" width="10.28515625" style="164" bestFit="1" customWidth="1"/>
    <col min="14092" max="14336" width="9.140625" style="164"/>
    <col min="14337" max="14337" width="6.42578125" style="164" customWidth="1"/>
    <col min="14338" max="14338" width="39" style="164" customWidth="1"/>
    <col min="14339" max="14340" width="17.85546875" style="164" customWidth="1"/>
    <col min="14341" max="14341" width="2" style="164" customWidth="1"/>
    <col min="14342" max="14343" width="17.85546875" style="164" customWidth="1"/>
    <col min="14344" max="14344" width="13.7109375" style="164" customWidth="1"/>
    <col min="14345" max="14345" width="12.7109375" style="164" customWidth="1"/>
    <col min="14346" max="14346" width="9.140625" style="164"/>
    <col min="14347" max="14347" width="10.28515625" style="164" bestFit="1" customWidth="1"/>
    <col min="14348" max="14592" width="9.140625" style="164"/>
    <col min="14593" max="14593" width="6.42578125" style="164" customWidth="1"/>
    <col min="14594" max="14594" width="39" style="164" customWidth="1"/>
    <col min="14595" max="14596" width="17.85546875" style="164" customWidth="1"/>
    <col min="14597" max="14597" width="2" style="164" customWidth="1"/>
    <col min="14598" max="14599" width="17.85546875" style="164" customWidth="1"/>
    <col min="14600" max="14600" width="13.7109375" style="164" customWidth="1"/>
    <col min="14601" max="14601" width="12.7109375" style="164" customWidth="1"/>
    <col min="14602" max="14602" width="9.140625" style="164"/>
    <col min="14603" max="14603" width="10.28515625" style="164" bestFit="1" customWidth="1"/>
    <col min="14604" max="14848" width="9.140625" style="164"/>
    <col min="14849" max="14849" width="6.42578125" style="164" customWidth="1"/>
    <col min="14850" max="14850" width="39" style="164" customWidth="1"/>
    <col min="14851" max="14852" width="17.85546875" style="164" customWidth="1"/>
    <col min="14853" max="14853" width="2" style="164" customWidth="1"/>
    <col min="14854" max="14855" width="17.85546875" style="164" customWidth="1"/>
    <col min="14856" max="14856" width="13.7109375" style="164" customWidth="1"/>
    <col min="14857" max="14857" width="12.7109375" style="164" customWidth="1"/>
    <col min="14858" max="14858" width="9.140625" style="164"/>
    <col min="14859" max="14859" width="10.28515625" style="164" bestFit="1" customWidth="1"/>
    <col min="14860" max="15104" width="9.140625" style="164"/>
    <col min="15105" max="15105" width="6.42578125" style="164" customWidth="1"/>
    <col min="15106" max="15106" width="39" style="164" customWidth="1"/>
    <col min="15107" max="15108" width="17.85546875" style="164" customWidth="1"/>
    <col min="15109" max="15109" width="2" style="164" customWidth="1"/>
    <col min="15110" max="15111" width="17.85546875" style="164" customWidth="1"/>
    <col min="15112" max="15112" width="13.7109375" style="164" customWidth="1"/>
    <col min="15113" max="15113" width="12.7109375" style="164" customWidth="1"/>
    <col min="15114" max="15114" width="9.140625" style="164"/>
    <col min="15115" max="15115" width="10.28515625" style="164" bestFit="1" customWidth="1"/>
    <col min="15116" max="15360" width="9.140625" style="164"/>
    <col min="15361" max="15361" width="6.42578125" style="164" customWidth="1"/>
    <col min="15362" max="15362" width="39" style="164" customWidth="1"/>
    <col min="15363" max="15364" width="17.85546875" style="164" customWidth="1"/>
    <col min="15365" max="15365" width="2" style="164" customWidth="1"/>
    <col min="15366" max="15367" width="17.85546875" style="164" customWidth="1"/>
    <col min="15368" max="15368" width="13.7109375" style="164" customWidth="1"/>
    <col min="15369" max="15369" width="12.7109375" style="164" customWidth="1"/>
    <col min="15370" max="15370" width="9.140625" style="164"/>
    <col min="15371" max="15371" width="10.28515625" style="164" bestFit="1" customWidth="1"/>
    <col min="15372" max="15616" width="9.140625" style="164"/>
    <col min="15617" max="15617" width="6.42578125" style="164" customWidth="1"/>
    <col min="15618" max="15618" width="39" style="164" customWidth="1"/>
    <col min="15619" max="15620" width="17.85546875" style="164" customWidth="1"/>
    <col min="15621" max="15621" width="2" style="164" customWidth="1"/>
    <col min="15622" max="15623" width="17.85546875" style="164" customWidth="1"/>
    <col min="15624" max="15624" width="13.7109375" style="164" customWidth="1"/>
    <col min="15625" max="15625" width="12.7109375" style="164" customWidth="1"/>
    <col min="15626" max="15626" width="9.140625" style="164"/>
    <col min="15627" max="15627" width="10.28515625" style="164" bestFit="1" customWidth="1"/>
    <col min="15628" max="15872" width="9.140625" style="164"/>
    <col min="15873" max="15873" width="6.42578125" style="164" customWidth="1"/>
    <col min="15874" max="15874" width="39" style="164" customWidth="1"/>
    <col min="15875" max="15876" width="17.85546875" style="164" customWidth="1"/>
    <col min="15877" max="15877" width="2" style="164" customWidth="1"/>
    <col min="15878" max="15879" width="17.85546875" style="164" customWidth="1"/>
    <col min="15880" max="15880" width="13.7109375" style="164" customWidth="1"/>
    <col min="15881" max="15881" width="12.7109375" style="164" customWidth="1"/>
    <col min="15882" max="15882" width="9.140625" style="164"/>
    <col min="15883" max="15883" width="10.28515625" style="164" bestFit="1" customWidth="1"/>
    <col min="15884" max="16128" width="9.140625" style="164"/>
    <col min="16129" max="16129" width="6.42578125" style="164" customWidth="1"/>
    <col min="16130" max="16130" width="39" style="164" customWidth="1"/>
    <col min="16131" max="16132" width="17.85546875" style="164" customWidth="1"/>
    <col min="16133" max="16133" width="2" style="164" customWidth="1"/>
    <col min="16134" max="16135" width="17.85546875" style="164" customWidth="1"/>
    <col min="16136" max="16136" width="13.7109375" style="164" customWidth="1"/>
    <col min="16137" max="16137" width="12.7109375" style="164" customWidth="1"/>
    <col min="16138" max="16138" width="9.140625" style="164"/>
    <col min="16139" max="16139" width="10.28515625" style="164" bestFit="1" customWidth="1"/>
    <col min="16140" max="16384" width="9.140625" style="164"/>
  </cols>
  <sheetData>
    <row r="1" spans="1:8">
      <c r="A1" s="161"/>
      <c r="B1" s="162"/>
      <c r="C1" s="162"/>
      <c r="D1" s="162"/>
      <c r="E1" s="162"/>
      <c r="F1" s="426"/>
      <c r="G1" s="163"/>
    </row>
    <row r="2" spans="1:8">
      <c r="A2" s="165"/>
      <c r="B2" s="166"/>
      <c r="C2" s="166"/>
      <c r="D2" s="166"/>
      <c r="E2" s="166"/>
      <c r="F2" s="427"/>
      <c r="G2" s="167"/>
    </row>
    <row r="3" spans="1:8" ht="18">
      <c r="A3" s="518" t="s">
        <v>0</v>
      </c>
      <c r="B3" s="519"/>
      <c r="C3" s="519"/>
      <c r="D3" s="519"/>
      <c r="E3" s="519"/>
      <c r="F3" s="519"/>
      <c r="G3" s="520"/>
    </row>
    <row r="4" spans="1:8" ht="14.25">
      <c r="A4" s="521" t="s">
        <v>81</v>
      </c>
      <c r="B4" s="522"/>
      <c r="C4" s="522"/>
      <c r="D4" s="522"/>
      <c r="E4" s="522"/>
      <c r="F4" s="522"/>
      <c r="G4" s="523"/>
      <c r="H4" s="168"/>
    </row>
    <row r="5" spans="1:8" ht="14.25">
      <c r="A5" s="524" t="s">
        <v>2</v>
      </c>
      <c r="B5" s="525"/>
      <c r="C5" s="525"/>
      <c r="D5" s="525"/>
      <c r="E5" s="525"/>
      <c r="F5" s="525"/>
      <c r="G5" s="526"/>
      <c r="H5" s="168"/>
    </row>
    <row r="6" spans="1:8" ht="14.25">
      <c r="A6" s="169"/>
      <c r="B6" s="8"/>
      <c r="C6" s="370"/>
      <c r="D6" s="8"/>
      <c r="E6" s="8"/>
      <c r="F6" s="428"/>
      <c r="G6" s="170"/>
      <c r="H6" s="168"/>
    </row>
    <row r="7" spans="1:8" ht="16.7" customHeight="1">
      <c r="A7" s="530" t="s">
        <v>242</v>
      </c>
      <c r="B7" s="531"/>
      <c r="C7" s="531"/>
      <c r="D7" s="531"/>
      <c r="E7" s="531"/>
      <c r="F7" s="531"/>
      <c r="G7" s="532"/>
    </row>
    <row r="8" spans="1:8" ht="17.45" customHeight="1">
      <c r="A8" s="533" t="s">
        <v>246</v>
      </c>
      <c r="B8" s="534"/>
      <c r="C8" s="534"/>
      <c r="D8" s="534"/>
      <c r="E8" s="534"/>
      <c r="F8" s="534"/>
      <c r="G8" s="535"/>
    </row>
    <row r="9" spans="1:8" ht="17.45" customHeight="1">
      <c r="A9" s="171"/>
      <c r="B9" s="172"/>
      <c r="C9" s="372"/>
      <c r="D9" s="172"/>
      <c r="E9" s="172"/>
      <c r="F9" s="429"/>
      <c r="G9" s="173"/>
    </row>
    <row r="10" spans="1:8" s="106" customFormat="1" ht="16.5">
      <c r="A10" s="174"/>
      <c r="B10" s="175"/>
      <c r="C10" s="176" t="s">
        <v>110</v>
      </c>
      <c r="D10" s="176" t="s">
        <v>110</v>
      </c>
      <c r="E10" s="177"/>
      <c r="F10" s="430" t="s">
        <v>110</v>
      </c>
      <c r="G10" s="478" t="s">
        <v>110</v>
      </c>
      <c r="H10" s="175"/>
    </row>
    <row r="11" spans="1:8" s="106" customFormat="1" ht="14.25">
      <c r="A11" s="178"/>
      <c r="B11" s="143"/>
      <c r="C11" s="143"/>
      <c r="D11" s="143"/>
      <c r="E11" s="143"/>
      <c r="F11" s="431"/>
      <c r="G11" s="123"/>
      <c r="H11" s="143"/>
    </row>
    <row r="12" spans="1:8" s="106" customFormat="1" ht="15" customHeight="1">
      <c r="A12" s="178"/>
      <c r="B12" s="143"/>
      <c r="C12" s="536" t="s">
        <v>111</v>
      </c>
      <c r="D12" s="537"/>
      <c r="E12" s="179"/>
      <c r="F12" s="537" t="s">
        <v>112</v>
      </c>
      <c r="G12" s="538"/>
      <c r="H12" s="143"/>
    </row>
    <row r="13" spans="1:8" s="106" customFormat="1" ht="15" customHeight="1">
      <c r="A13" s="178"/>
      <c r="B13" s="143"/>
      <c r="C13" s="180" t="s">
        <v>113</v>
      </c>
      <c r="D13" s="181" t="s">
        <v>114</v>
      </c>
      <c r="E13" s="143"/>
      <c r="F13" s="432" t="s">
        <v>113</v>
      </c>
      <c r="G13" s="180" t="s">
        <v>115</v>
      </c>
    </row>
    <row r="14" spans="1:8" s="106" customFormat="1" ht="14.25">
      <c r="A14" s="178"/>
      <c r="B14" s="143"/>
      <c r="C14" s="182" t="s">
        <v>116</v>
      </c>
      <c r="D14" s="183" t="s">
        <v>117</v>
      </c>
      <c r="E14" s="143"/>
      <c r="F14" s="433" t="s">
        <v>118</v>
      </c>
      <c r="G14" s="182" t="s">
        <v>117</v>
      </c>
    </row>
    <row r="15" spans="1:8" s="106" customFormat="1" ht="15">
      <c r="A15" s="184"/>
      <c r="B15" s="175"/>
      <c r="C15" s="185" t="s">
        <v>119</v>
      </c>
      <c r="D15" s="186" t="s">
        <v>119</v>
      </c>
      <c r="E15" s="177"/>
      <c r="F15" s="434" t="s">
        <v>120</v>
      </c>
      <c r="G15" s="185" t="s">
        <v>121</v>
      </c>
      <c r="H15" s="187"/>
    </row>
    <row r="16" spans="1:8" s="106" customFormat="1" ht="15">
      <c r="A16" s="174"/>
      <c r="B16" s="188"/>
      <c r="C16" s="386" t="s">
        <v>244</v>
      </c>
      <c r="D16" s="133" t="s">
        <v>245</v>
      </c>
      <c r="E16" s="177"/>
      <c r="F16" s="435" t="str">
        <f>C16</f>
        <v>31.3.2013</v>
      </c>
      <c r="G16" s="133" t="str">
        <f>D16</f>
        <v>31.3.2012</v>
      </c>
      <c r="H16" s="187"/>
    </row>
    <row r="17" spans="1:11" s="106" customFormat="1" ht="15">
      <c r="A17" s="174"/>
      <c r="B17" s="189"/>
      <c r="C17" s="190" t="s">
        <v>50</v>
      </c>
      <c r="D17" s="191" t="s">
        <v>50</v>
      </c>
      <c r="E17" s="192"/>
      <c r="F17" s="436" t="s">
        <v>50</v>
      </c>
      <c r="G17" s="190" t="s">
        <v>50</v>
      </c>
      <c r="I17" s="126"/>
      <c r="K17" s="126"/>
    </row>
    <row r="18" spans="1:11" s="106" customFormat="1" ht="15">
      <c r="A18" s="174"/>
      <c r="B18" s="193"/>
      <c r="C18" s="470"/>
      <c r="D18" s="471"/>
      <c r="E18" s="193"/>
      <c r="F18" s="470"/>
      <c r="G18" s="471"/>
      <c r="I18" s="143"/>
    </row>
    <row r="19" spans="1:11" s="106" customFormat="1" ht="15">
      <c r="A19" s="184" t="s">
        <v>51</v>
      </c>
      <c r="B19" s="188"/>
      <c r="C19" s="195">
        <v>2698</v>
      </c>
      <c r="D19" s="195">
        <v>2182</v>
      </c>
      <c r="E19" s="196"/>
      <c r="F19" s="437">
        <f>C19</f>
        <v>2698</v>
      </c>
      <c r="G19" s="195">
        <f>D19</f>
        <v>2182</v>
      </c>
      <c r="H19" s="197"/>
      <c r="I19" s="132"/>
      <c r="K19" s="197"/>
    </row>
    <row r="20" spans="1:11" s="106" customFormat="1" ht="15">
      <c r="A20" s="174" t="s">
        <v>122</v>
      </c>
      <c r="B20" s="188"/>
      <c r="C20" s="198">
        <v>-2160</v>
      </c>
      <c r="D20" s="198">
        <v>-1911</v>
      </c>
      <c r="E20" s="196"/>
      <c r="F20" s="437">
        <f>C20</f>
        <v>-2160</v>
      </c>
      <c r="G20" s="195">
        <f>D20</f>
        <v>-1911</v>
      </c>
      <c r="H20" s="197"/>
      <c r="I20" s="132"/>
      <c r="K20" s="197"/>
    </row>
    <row r="21" spans="1:11" s="106" customFormat="1" ht="15">
      <c r="A21" s="184"/>
      <c r="B21" s="188"/>
      <c r="C21" s="199"/>
      <c r="D21" s="199"/>
      <c r="E21" s="196"/>
      <c r="F21" s="392"/>
      <c r="G21" s="199"/>
      <c r="I21" s="132"/>
      <c r="K21" s="197"/>
    </row>
    <row r="22" spans="1:11" s="106" customFormat="1" ht="15">
      <c r="A22" s="184" t="s">
        <v>233</v>
      </c>
      <c r="B22" s="188"/>
      <c r="C22" s="200">
        <f>SUM(C19:C21)</f>
        <v>538</v>
      </c>
      <c r="D22" s="195">
        <f>SUM(D19:D21)</f>
        <v>271</v>
      </c>
      <c r="E22" s="196"/>
      <c r="F22" s="437">
        <f>SUM(F19:F21)</f>
        <v>538</v>
      </c>
      <c r="G22" s="195">
        <f>SUM(G19:G21)</f>
        <v>271</v>
      </c>
      <c r="H22" s="197"/>
      <c r="I22" s="132"/>
      <c r="K22" s="197"/>
    </row>
    <row r="23" spans="1:11" s="338" customFormat="1" ht="15">
      <c r="A23" s="334"/>
      <c r="B23" s="335"/>
      <c r="C23" s="336"/>
      <c r="D23" s="336"/>
      <c r="E23" s="337"/>
      <c r="F23" s="336"/>
      <c r="G23" s="336"/>
      <c r="I23" s="339"/>
      <c r="K23" s="340"/>
    </row>
    <row r="24" spans="1:11" s="106" customFormat="1" ht="15">
      <c r="A24" s="174" t="s">
        <v>123</v>
      </c>
      <c r="B24" s="188"/>
      <c r="C24" s="195">
        <v>116</v>
      </c>
      <c r="D24" s="195">
        <v>3198</v>
      </c>
      <c r="E24" s="196"/>
      <c r="F24" s="437">
        <f t="shared" ref="F24:F27" si="0">C24</f>
        <v>116</v>
      </c>
      <c r="G24" s="195">
        <f>D24</f>
        <v>3198</v>
      </c>
      <c r="H24" s="197"/>
      <c r="I24" s="132"/>
      <c r="K24" s="197"/>
    </row>
    <row r="25" spans="1:11" s="106" customFormat="1" ht="15">
      <c r="A25" s="174" t="s">
        <v>124</v>
      </c>
      <c r="B25" s="188"/>
      <c r="C25" s="198">
        <v>-68</v>
      </c>
      <c r="D25" s="198">
        <v>-59</v>
      </c>
      <c r="E25" s="196"/>
      <c r="F25" s="437">
        <f t="shared" si="0"/>
        <v>-68</v>
      </c>
      <c r="G25" s="195">
        <f t="shared" ref="G25:G27" si="1">D25</f>
        <v>-59</v>
      </c>
      <c r="H25" s="197"/>
      <c r="I25" s="132"/>
      <c r="K25" s="197"/>
    </row>
    <row r="26" spans="1:11" s="106" customFormat="1" ht="15">
      <c r="A26" s="174" t="s">
        <v>125</v>
      </c>
      <c r="B26" s="188"/>
      <c r="C26" s="198">
        <v>-1338</v>
      </c>
      <c r="D26" s="198">
        <v>-1053</v>
      </c>
      <c r="E26" s="196"/>
      <c r="F26" s="437">
        <f t="shared" si="0"/>
        <v>-1338</v>
      </c>
      <c r="G26" s="195">
        <f t="shared" si="1"/>
        <v>-1053</v>
      </c>
      <c r="H26" s="197"/>
      <c r="I26" s="132"/>
      <c r="K26" s="197"/>
    </row>
    <row r="27" spans="1:11" s="106" customFormat="1" ht="15">
      <c r="A27" s="174" t="s">
        <v>190</v>
      </c>
      <c r="B27" s="188"/>
      <c r="C27" s="198">
        <v>0</v>
      </c>
      <c r="D27" s="198">
        <v>-1814</v>
      </c>
      <c r="E27" s="196"/>
      <c r="F27" s="437">
        <f t="shared" si="0"/>
        <v>0</v>
      </c>
      <c r="G27" s="195">
        <f t="shared" si="1"/>
        <v>-1814</v>
      </c>
      <c r="H27" s="197"/>
      <c r="I27" s="132"/>
      <c r="K27" s="197"/>
    </row>
    <row r="28" spans="1:11" s="106" customFormat="1" ht="15">
      <c r="A28" s="184"/>
      <c r="B28" s="188"/>
      <c r="C28" s="199"/>
      <c r="D28" s="199"/>
      <c r="E28" s="196"/>
      <c r="F28" s="392"/>
      <c r="G28" s="199"/>
      <c r="H28" s="149"/>
      <c r="I28" s="132"/>
      <c r="K28" s="197"/>
    </row>
    <row r="29" spans="1:11" s="106" customFormat="1" ht="15">
      <c r="A29" s="184" t="s">
        <v>259</v>
      </c>
      <c r="B29" s="188"/>
      <c r="C29" s="200">
        <f>SUM(C22:C27)</f>
        <v>-752</v>
      </c>
      <c r="D29" s="200">
        <f>SUM(D22:D27)</f>
        <v>543</v>
      </c>
      <c r="E29" s="196"/>
      <c r="F29" s="437">
        <f>SUM(F22:F27)</f>
        <v>-752</v>
      </c>
      <c r="G29" s="200">
        <f>SUM(G22:G27)</f>
        <v>543</v>
      </c>
      <c r="I29" s="132"/>
      <c r="K29" s="197"/>
    </row>
    <row r="30" spans="1:11" s="106" customFormat="1" ht="15">
      <c r="A30" s="184"/>
      <c r="B30" s="188"/>
      <c r="C30" s="200"/>
      <c r="D30" s="195"/>
      <c r="E30" s="196"/>
      <c r="F30" s="437"/>
      <c r="G30" s="195"/>
      <c r="I30" s="132"/>
      <c r="K30" s="197"/>
    </row>
    <row r="31" spans="1:11" s="106" customFormat="1" ht="15">
      <c r="A31" s="174" t="s">
        <v>126</v>
      </c>
      <c r="B31" s="188"/>
      <c r="C31" s="201">
        <v>-2</v>
      </c>
      <c r="D31" s="201">
        <v>-2</v>
      </c>
      <c r="E31" s="196"/>
      <c r="F31" s="392">
        <f>C31</f>
        <v>-2</v>
      </c>
      <c r="G31" s="392">
        <f>D31</f>
        <v>-2</v>
      </c>
      <c r="H31" s="197"/>
      <c r="I31" s="132"/>
      <c r="K31" s="197"/>
    </row>
    <row r="32" spans="1:11" s="106" customFormat="1" ht="15">
      <c r="A32" s="184"/>
      <c r="B32" s="188"/>
      <c r="C32" s="195"/>
      <c r="D32" s="195"/>
      <c r="E32" s="196"/>
      <c r="F32" s="437"/>
      <c r="G32" s="195"/>
      <c r="I32" s="132"/>
      <c r="K32" s="197"/>
    </row>
    <row r="33" spans="1:11" s="106" customFormat="1" ht="15">
      <c r="A33" s="202" t="s">
        <v>260</v>
      </c>
      <c r="B33" s="188"/>
      <c r="C33" s="200">
        <f>SUM(C29:C31)</f>
        <v>-754</v>
      </c>
      <c r="D33" s="200">
        <f>SUM(D29:D31)</f>
        <v>541</v>
      </c>
      <c r="E33" s="196"/>
      <c r="F33" s="437">
        <f>SUM(F29:F31)</f>
        <v>-754</v>
      </c>
      <c r="G33" s="200">
        <f>SUM(G29:G31)+0.4</f>
        <v>541.4</v>
      </c>
      <c r="I33" s="132"/>
      <c r="K33" s="197"/>
    </row>
    <row r="34" spans="1:11" s="106" customFormat="1" ht="15">
      <c r="A34" s="174"/>
      <c r="B34" s="188"/>
      <c r="C34" s="195"/>
      <c r="D34" s="195"/>
      <c r="E34" s="196"/>
      <c r="F34" s="437"/>
      <c r="G34" s="195"/>
      <c r="I34" s="132"/>
      <c r="K34" s="197"/>
    </row>
    <row r="35" spans="1:11" s="106" customFormat="1" ht="14.25">
      <c r="A35" s="174" t="s">
        <v>54</v>
      </c>
      <c r="B35" s="196"/>
      <c r="C35" s="201">
        <v>0</v>
      </c>
      <c r="D35" s="201">
        <v>0</v>
      </c>
      <c r="E35" s="196"/>
      <c r="F35" s="392">
        <v>0</v>
      </c>
      <c r="G35" s="201">
        <v>0</v>
      </c>
      <c r="I35" s="132"/>
      <c r="K35" s="197"/>
    </row>
    <row r="36" spans="1:11" s="106" customFormat="1" ht="14.25">
      <c r="A36" s="174"/>
      <c r="B36" s="196"/>
      <c r="C36" s="198"/>
      <c r="D36" s="198"/>
      <c r="E36" s="196"/>
      <c r="F36" s="437"/>
      <c r="G36" s="123"/>
      <c r="I36" s="132"/>
      <c r="K36" s="197"/>
    </row>
    <row r="37" spans="1:11" s="106" customFormat="1" ht="15.75" thickBot="1">
      <c r="A37" s="202" t="s">
        <v>261</v>
      </c>
      <c r="B37" s="203"/>
      <c r="C37" s="204">
        <f>SUM(C33:C35)</f>
        <v>-754</v>
      </c>
      <c r="D37" s="204">
        <f>SUM(D33:D35)</f>
        <v>541</v>
      </c>
      <c r="E37" s="196"/>
      <c r="F37" s="438">
        <f>SUM(F33:F35)</f>
        <v>-754</v>
      </c>
      <c r="G37" s="204">
        <f>SUM(G33:G35)</f>
        <v>541.4</v>
      </c>
      <c r="I37" s="132"/>
      <c r="K37" s="197"/>
    </row>
    <row r="38" spans="1:11" s="106" customFormat="1" ht="15.75" thickTop="1">
      <c r="A38" s="174"/>
      <c r="B38" s="188"/>
      <c r="C38" s="198"/>
      <c r="D38" s="198"/>
      <c r="E38" s="132"/>
      <c r="F38" s="437"/>
      <c r="G38" s="198"/>
      <c r="H38" s="205"/>
      <c r="K38" s="197"/>
    </row>
    <row r="39" spans="1:11" s="106" customFormat="1" ht="15">
      <c r="A39" s="184" t="s">
        <v>127</v>
      </c>
      <c r="B39" s="188"/>
      <c r="C39" s="198"/>
      <c r="D39" s="198"/>
      <c r="E39" s="132"/>
      <c r="F39" s="439"/>
      <c r="G39" s="198"/>
      <c r="H39" s="205"/>
      <c r="K39" s="197"/>
    </row>
    <row r="40" spans="1:11" s="106" customFormat="1" ht="15">
      <c r="A40" s="174" t="s">
        <v>128</v>
      </c>
      <c r="B40" s="188"/>
      <c r="C40" s="198">
        <f>C37</f>
        <v>-754</v>
      </c>
      <c r="D40" s="198">
        <f>D37</f>
        <v>541</v>
      </c>
      <c r="E40" s="132"/>
      <c r="F40" s="437">
        <f>F37</f>
        <v>-754</v>
      </c>
      <c r="G40" s="198">
        <f>G37</f>
        <v>541.4</v>
      </c>
      <c r="H40" s="205"/>
      <c r="K40" s="197"/>
    </row>
    <row r="41" spans="1:11" s="106" customFormat="1" ht="15">
      <c r="A41" s="174" t="s">
        <v>129</v>
      </c>
      <c r="B41" s="188"/>
      <c r="C41" s="201">
        <v>0</v>
      </c>
      <c r="D41" s="201">
        <v>0</v>
      </c>
      <c r="E41" s="132"/>
      <c r="F41" s="392">
        <v>0</v>
      </c>
      <c r="G41" s="201">
        <v>0</v>
      </c>
      <c r="H41" s="205"/>
      <c r="K41" s="197"/>
    </row>
    <row r="42" spans="1:11" s="106" customFormat="1" ht="15">
      <c r="A42" s="174"/>
      <c r="B42" s="188"/>
      <c r="C42" s="198"/>
      <c r="D42" s="198"/>
      <c r="E42" s="132"/>
      <c r="F42" s="439"/>
      <c r="G42" s="198"/>
      <c r="H42" s="205"/>
      <c r="K42" s="197"/>
    </row>
    <row r="43" spans="1:11" s="106" customFormat="1" ht="15.75" thickBot="1">
      <c r="A43" s="174"/>
      <c r="B43" s="188"/>
      <c r="C43" s="204">
        <f>SUM(C40:C42)</f>
        <v>-754</v>
      </c>
      <c r="D43" s="204">
        <f>SUM(D40:D42)</f>
        <v>541</v>
      </c>
      <c r="E43" s="132"/>
      <c r="F43" s="438">
        <f>SUM(F40:F42)</f>
        <v>-754</v>
      </c>
      <c r="G43" s="204">
        <f>SUM(G40:G42)</f>
        <v>541.4</v>
      </c>
      <c r="H43" s="205"/>
      <c r="K43" s="197"/>
    </row>
    <row r="44" spans="1:11" s="106" customFormat="1" ht="15.75" thickTop="1">
      <c r="A44" s="174"/>
      <c r="B44" s="188"/>
      <c r="C44" s="198"/>
      <c r="D44" s="198"/>
      <c r="E44" s="132"/>
      <c r="F44" s="439"/>
      <c r="G44" s="198"/>
      <c r="H44" s="205"/>
      <c r="K44" s="197"/>
    </row>
    <row r="45" spans="1:11" s="106" customFormat="1" ht="14.25">
      <c r="A45" s="174"/>
      <c r="B45" s="206"/>
      <c r="C45" s="198"/>
      <c r="D45" s="198"/>
      <c r="E45" s="206"/>
      <c r="F45" s="439"/>
      <c r="G45" s="207"/>
      <c r="I45" s="132"/>
      <c r="K45" s="197"/>
    </row>
    <row r="46" spans="1:11" s="106" customFormat="1" ht="15.75" thickBot="1">
      <c r="A46" s="184" t="s">
        <v>262</v>
      </c>
      <c r="B46" s="206"/>
      <c r="C46" s="208">
        <f>C37/30000*10</f>
        <v>-0.25133333333333335</v>
      </c>
      <c r="D46" s="208">
        <f>D37/30000*10</f>
        <v>0.18033333333333332</v>
      </c>
      <c r="E46" s="209"/>
      <c r="F46" s="445">
        <f>F37/30000*10</f>
        <v>-0.25133333333333335</v>
      </c>
      <c r="G46" s="208">
        <f>G37/30000*10</f>
        <v>0.18046666666666666</v>
      </c>
      <c r="I46" s="132"/>
      <c r="K46" s="197"/>
    </row>
    <row r="47" spans="1:11" s="106" customFormat="1" ht="16.5" thickTop="1" thickBot="1">
      <c r="A47" s="184" t="s">
        <v>130</v>
      </c>
      <c r="B47" s="206"/>
      <c r="C47" s="210">
        <v>0</v>
      </c>
      <c r="D47" s="211" t="s">
        <v>77</v>
      </c>
      <c r="E47" s="212"/>
      <c r="F47" s="440">
        <f>C47</f>
        <v>0</v>
      </c>
      <c r="G47" s="211" t="s">
        <v>77</v>
      </c>
      <c r="I47" s="132"/>
      <c r="K47" s="197"/>
    </row>
    <row r="48" spans="1:11" s="106" customFormat="1" ht="15" thickTop="1">
      <c r="A48" s="213"/>
      <c r="B48" s="206"/>
      <c r="C48" s="132"/>
      <c r="D48" s="132"/>
      <c r="E48" s="206"/>
      <c r="F48" s="431"/>
      <c r="G48" s="214"/>
      <c r="I48" s="132"/>
      <c r="K48" s="197"/>
    </row>
    <row r="49" spans="1:7" s="106" customFormat="1" ht="15.75" customHeight="1">
      <c r="A49" s="215"/>
      <c r="B49" s="216"/>
      <c r="C49" s="216"/>
      <c r="D49" s="216"/>
      <c r="E49" s="216"/>
      <c r="F49" s="441"/>
      <c r="G49" s="217"/>
    </row>
    <row r="50" spans="1:7" s="106" customFormat="1" ht="12.75" customHeight="1">
      <c r="A50" s="103"/>
      <c r="B50" s="218"/>
      <c r="C50" s="218"/>
      <c r="D50" s="218"/>
      <c r="E50" s="218"/>
      <c r="F50" s="442"/>
      <c r="G50" s="219"/>
    </row>
    <row r="51" spans="1:7" s="106" customFormat="1" ht="43.5" customHeight="1">
      <c r="A51" s="515" t="s">
        <v>256</v>
      </c>
      <c r="B51" s="516"/>
      <c r="C51" s="516"/>
      <c r="D51" s="516"/>
      <c r="E51" s="516"/>
      <c r="F51" s="516"/>
      <c r="G51" s="517"/>
    </row>
    <row r="52" spans="1:7" s="106" customFormat="1" ht="14.25">
      <c r="F52" s="443"/>
    </row>
    <row r="53" spans="1:7" s="106" customFormat="1" ht="14.25">
      <c r="F53" s="443"/>
    </row>
    <row r="54" spans="1:7" s="106" customFormat="1" ht="14.25">
      <c r="F54" s="443"/>
    </row>
    <row r="55" spans="1:7" s="106" customFormat="1" ht="14.25">
      <c r="F55" s="443"/>
    </row>
    <row r="56" spans="1:7" s="106" customFormat="1" ht="14.25">
      <c r="F56" s="443"/>
    </row>
    <row r="57" spans="1:7" s="106" customFormat="1" ht="14.25">
      <c r="F57" s="443"/>
    </row>
    <row r="58" spans="1:7" s="106" customFormat="1" ht="14.25">
      <c r="F58" s="443"/>
    </row>
    <row r="59" spans="1:7" s="106" customFormat="1" ht="14.25">
      <c r="F59" s="443"/>
    </row>
    <row r="60" spans="1:7" s="106" customFormat="1" ht="14.25">
      <c r="F60" s="443"/>
    </row>
  </sheetData>
  <mergeCells count="8">
    <mergeCell ref="A51:G51"/>
    <mergeCell ref="A3:G3"/>
    <mergeCell ref="A4:G4"/>
    <mergeCell ref="A5:G5"/>
    <mergeCell ref="A7:G7"/>
    <mergeCell ref="A8:G8"/>
    <mergeCell ref="C12:D12"/>
    <mergeCell ref="F12:G12"/>
  </mergeCells>
  <pageMargins left="0.366141732" right="0.37992125999999998" top="0.39370078740157499" bottom="0.39370078740157499" header="0" footer="0"/>
  <pageSetup scale="83"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topLeftCell="A7" zoomScaleNormal="100" workbookViewId="0">
      <selection activeCell="I30" sqref="I30"/>
    </sheetView>
  </sheetViews>
  <sheetFormatPr defaultRowHeight="12.75"/>
  <cols>
    <col min="1" max="1" width="13.140625" style="223" customWidth="1"/>
    <col min="2" max="2" width="39.85546875" style="223" customWidth="1"/>
    <col min="3" max="3" width="17.7109375" style="398" customWidth="1"/>
    <col min="4" max="4" width="17.7109375" style="223" customWidth="1"/>
    <col min="5" max="5" width="2.28515625" style="223" customWidth="1"/>
    <col min="6" max="6" width="17.7109375" style="398" customWidth="1"/>
    <col min="7" max="7" width="17.7109375" style="223" customWidth="1"/>
    <col min="8" max="256" width="9.140625" style="223"/>
    <col min="257" max="257" width="13.140625" style="223" customWidth="1"/>
    <col min="258" max="258" width="31.28515625" style="223" customWidth="1"/>
    <col min="259" max="260" width="17.7109375" style="223" customWidth="1"/>
    <col min="261" max="261" width="2.28515625" style="223" customWidth="1"/>
    <col min="262" max="263" width="17.7109375" style="223" customWidth="1"/>
    <col min="264" max="512" width="9.140625" style="223"/>
    <col min="513" max="513" width="13.140625" style="223" customWidth="1"/>
    <col min="514" max="514" width="31.28515625" style="223" customWidth="1"/>
    <col min="515" max="516" width="17.7109375" style="223" customWidth="1"/>
    <col min="517" max="517" width="2.28515625" style="223" customWidth="1"/>
    <col min="518" max="519" width="17.7109375" style="223" customWidth="1"/>
    <col min="520" max="768" width="9.140625" style="223"/>
    <col min="769" max="769" width="13.140625" style="223" customWidth="1"/>
    <col min="770" max="770" width="31.28515625" style="223" customWidth="1"/>
    <col min="771" max="772" width="17.7109375" style="223" customWidth="1"/>
    <col min="773" max="773" width="2.28515625" style="223" customWidth="1"/>
    <col min="774" max="775" width="17.7109375" style="223" customWidth="1"/>
    <col min="776" max="1024" width="9.140625" style="223"/>
    <col min="1025" max="1025" width="13.140625" style="223" customWidth="1"/>
    <col min="1026" max="1026" width="31.28515625" style="223" customWidth="1"/>
    <col min="1027" max="1028" width="17.7109375" style="223" customWidth="1"/>
    <col min="1029" max="1029" width="2.28515625" style="223" customWidth="1"/>
    <col min="1030" max="1031" width="17.7109375" style="223" customWidth="1"/>
    <col min="1032" max="1280" width="9.140625" style="223"/>
    <col min="1281" max="1281" width="13.140625" style="223" customWidth="1"/>
    <col min="1282" max="1282" width="31.28515625" style="223" customWidth="1"/>
    <col min="1283" max="1284" width="17.7109375" style="223" customWidth="1"/>
    <col min="1285" max="1285" width="2.28515625" style="223" customWidth="1"/>
    <col min="1286" max="1287" width="17.7109375" style="223" customWidth="1"/>
    <col min="1288" max="1536" width="9.140625" style="223"/>
    <col min="1537" max="1537" width="13.140625" style="223" customWidth="1"/>
    <col min="1538" max="1538" width="31.28515625" style="223" customWidth="1"/>
    <col min="1539" max="1540" width="17.7109375" style="223" customWidth="1"/>
    <col min="1541" max="1541" width="2.28515625" style="223" customWidth="1"/>
    <col min="1542" max="1543" width="17.7109375" style="223" customWidth="1"/>
    <col min="1544" max="1792" width="9.140625" style="223"/>
    <col min="1793" max="1793" width="13.140625" style="223" customWidth="1"/>
    <col min="1794" max="1794" width="31.28515625" style="223" customWidth="1"/>
    <col min="1795" max="1796" width="17.7109375" style="223" customWidth="1"/>
    <col min="1797" max="1797" width="2.28515625" style="223" customWidth="1"/>
    <col min="1798" max="1799" width="17.7109375" style="223" customWidth="1"/>
    <col min="1800" max="2048" width="9.140625" style="223"/>
    <col min="2049" max="2049" width="13.140625" style="223" customWidth="1"/>
    <col min="2050" max="2050" width="31.28515625" style="223" customWidth="1"/>
    <col min="2051" max="2052" width="17.7109375" style="223" customWidth="1"/>
    <col min="2053" max="2053" width="2.28515625" style="223" customWidth="1"/>
    <col min="2054" max="2055" width="17.7109375" style="223" customWidth="1"/>
    <col min="2056" max="2304" width="9.140625" style="223"/>
    <col min="2305" max="2305" width="13.140625" style="223" customWidth="1"/>
    <col min="2306" max="2306" width="31.28515625" style="223" customWidth="1"/>
    <col min="2307" max="2308" width="17.7109375" style="223" customWidth="1"/>
    <col min="2309" max="2309" width="2.28515625" style="223" customWidth="1"/>
    <col min="2310" max="2311" width="17.7109375" style="223" customWidth="1"/>
    <col min="2312" max="2560" width="9.140625" style="223"/>
    <col min="2561" max="2561" width="13.140625" style="223" customWidth="1"/>
    <col min="2562" max="2562" width="31.28515625" style="223" customWidth="1"/>
    <col min="2563" max="2564" width="17.7109375" style="223" customWidth="1"/>
    <col min="2565" max="2565" width="2.28515625" style="223" customWidth="1"/>
    <col min="2566" max="2567" width="17.7109375" style="223" customWidth="1"/>
    <col min="2568" max="2816" width="9.140625" style="223"/>
    <col min="2817" max="2817" width="13.140625" style="223" customWidth="1"/>
    <col min="2818" max="2818" width="31.28515625" style="223" customWidth="1"/>
    <col min="2819" max="2820" width="17.7109375" style="223" customWidth="1"/>
    <col min="2821" max="2821" width="2.28515625" style="223" customWidth="1"/>
    <col min="2822" max="2823" width="17.7109375" style="223" customWidth="1"/>
    <col min="2824" max="3072" width="9.140625" style="223"/>
    <col min="3073" max="3073" width="13.140625" style="223" customWidth="1"/>
    <col min="3074" max="3074" width="31.28515625" style="223" customWidth="1"/>
    <col min="3075" max="3076" width="17.7109375" style="223" customWidth="1"/>
    <col min="3077" max="3077" width="2.28515625" style="223" customWidth="1"/>
    <col min="3078" max="3079" width="17.7109375" style="223" customWidth="1"/>
    <col min="3080" max="3328" width="9.140625" style="223"/>
    <col min="3329" max="3329" width="13.140625" style="223" customWidth="1"/>
    <col min="3330" max="3330" width="31.28515625" style="223" customWidth="1"/>
    <col min="3331" max="3332" width="17.7109375" style="223" customWidth="1"/>
    <col min="3333" max="3333" width="2.28515625" style="223" customWidth="1"/>
    <col min="3334" max="3335" width="17.7109375" style="223" customWidth="1"/>
    <col min="3336" max="3584" width="9.140625" style="223"/>
    <col min="3585" max="3585" width="13.140625" style="223" customWidth="1"/>
    <col min="3586" max="3586" width="31.28515625" style="223" customWidth="1"/>
    <col min="3587" max="3588" width="17.7109375" style="223" customWidth="1"/>
    <col min="3589" max="3589" width="2.28515625" style="223" customWidth="1"/>
    <col min="3590" max="3591" width="17.7109375" style="223" customWidth="1"/>
    <col min="3592" max="3840" width="9.140625" style="223"/>
    <col min="3841" max="3841" width="13.140625" style="223" customWidth="1"/>
    <col min="3842" max="3842" width="31.28515625" style="223" customWidth="1"/>
    <col min="3843" max="3844" width="17.7109375" style="223" customWidth="1"/>
    <col min="3845" max="3845" width="2.28515625" style="223" customWidth="1"/>
    <col min="3846" max="3847" width="17.7109375" style="223" customWidth="1"/>
    <col min="3848" max="4096" width="9.140625" style="223"/>
    <col min="4097" max="4097" width="13.140625" style="223" customWidth="1"/>
    <col min="4098" max="4098" width="31.28515625" style="223" customWidth="1"/>
    <col min="4099" max="4100" width="17.7109375" style="223" customWidth="1"/>
    <col min="4101" max="4101" width="2.28515625" style="223" customWidth="1"/>
    <col min="4102" max="4103" width="17.7109375" style="223" customWidth="1"/>
    <col min="4104" max="4352" width="9.140625" style="223"/>
    <col min="4353" max="4353" width="13.140625" style="223" customWidth="1"/>
    <col min="4354" max="4354" width="31.28515625" style="223" customWidth="1"/>
    <col min="4355" max="4356" width="17.7109375" style="223" customWidth="1"/>
    <col min="4357" max="4357" width="2.28515625" style="223" customWidth="1"/>
    <col min="4358" max="4359" width="17.7109375" style="223" customWidth="1"/>
    <col min="4360" max="4608" width="9.140625" style="223"/>
    <col min="4609" max="4609" width="13.140625" style="223" customWidth="1"/>
    <col min="4610" max="4610" width="31.28515625" style="223" customWidth="1"/>
    <col min="4611" max="4612" width="17.7109375" style="223" customWidth="1"/>
    <col min="4613" max="4613" width="2.28515625" style="223" customWidth="1"/>
    <col min="4614" max="4615" width="17.7109375" style="223" customWidth="1"/>
    <col min="4616" max="4864" width="9.140625" style="223"/>
    <col min="4865" max="4865" width="13.140625" style="223" customWidth="1"/>
    <col min="4866" max="4866" width="31.28515625" style="223" customWidth="1"/>
    <col min="4867" max="4868" width="17.7109375" style="223" customWidth="1"/>
    <col min="4869" max="4869" width="2.28515625" style="223" customWidth="1"/>
    <col min="4870" max="4871" width="17.7109375" style="223" customWidth="1"/>
    <col min="4872" max="5120" width="9.140625" style="223"/>
    <col min="5121" max="5121" width="13.140625" style="223" customWidth="1"/>
    <col min="5122" max="5122" width="31.28515625" style="223" customWidth="1"/>
    <col min="5123" max="5124" width="17.7109375" style="223" customWidth="1"/>
    <col min="5125" max="5125" width="2.28515625" style="223" customWidth="1"/>
    <col min="5126" max="5127" width="17.7109375" style="223" customWidth="1"/>
    <col min="5128" max="5376" width="9.140625" style="223"/>
    <col min="5377" max="5377" width="13.140625" style="223" customWidth="1"/>
    <col min="5378" max="5378" width="31.28515625" style="223" customWidth="1"/>
    <col min="5379" max="5380" width="17.7109375" style="223" customWidth="1"/>
    <col min="5381" max="5381" width="2.28515625" style="223" customWidth="1"/>
    <col min="5382" max="5383" width="17.7109375" style="223" customWidth="1"/>
    <col min="5384" max="5632" width="9.140625" style="223"/>
    <col min="5633" max="5633" width="13.140625" style="223" customWidth="1"/>
    <col min="5634" max="5634" width="31.28515625" style="223" customWidth="1"/>
    <col min="5635" max="5636" width="17.7109375" style="223" customWidth="1"/>
    <col min="5637" max="5637" width="2.28515625" style="223" customWidth="1"/>
    <col min="5638" max="5639" width="17.7109375" style="223" customWidth="1"/>
    <col min="5640" max="5888" width="9.140625" style="223"/>
    <col min="5889" max="5889" width="13.140625" style="223" customWidth="1"/>
    <col min="5890" max="5890" width="31.28515625" style="223" customWidth="1"/>
    <col min="5891" max="5892" width="17.7109375" style="223" customWidth="1"/>
    <col min="5893" max="5893" width="2.28515625" style="223" customWidth="1"/>
    <col min="5894" max="5895" width="17.7109375" style="223" customWidth="1"/>
    <col min="5896" max="6144" width="9.140625" style="223"/>
    <col min="6145" max="6145" width="13.140625" style="223" customWidth="1"/>
    <col min="6146" max="6146" width="31.28515625" style="223" customWidth="1"/>
    <col min="6147" max="6148" width="17.7109375" style="223" customWidth="1"/>
    <col min="6149" max="6149" width="2.28515625" style="223" customWidth="1"/>
    <col min="6150" max="6151" width="17.7109375" style="223" customWidth="1"/>
    <col min="6152" max="6400" width="9.140625" style="223"/>
    <col min="6401" max="6401" width="13.140625" style="223" customWidth="1"/>
    <col min="6402" max="6402" width="31.28515625" style="223" customWidth="1"/>
    <col min="6403" max="6404" width="17.7109375" style="223" customWidth="1"/>
    <col min="6405" max="6405" width="2.28515625" style="223" customWidth="1"/>
    <col min="6406" max="6407" width="17.7109375" style="223" customWidth="1"/>
    <col min="6408" max="6656" width="9.140625" style="223"/>
    <col min="6657" max="6657" width="13.140625" style="223" customWidth="1"/>
    <col min="6658" max="6658" width="31.28515625" style="223" customWidth="1"/>
    <col min="6659" max="6660" width="17.7109375" style="223" customWidth="1"/>
    <col min="6661" max="6661" width="2.28515625" style="223" customWidth="1"/>
    <col min="6662" max="6663" width="17.7109375" style="223" customWidth="1"/>
    <col min="6664" max="6912" width="9.140625" style="223"/>
    <col min="6913" max="6913" width="13.140625" style="223" customWidth="1"/>
    <col min="6914" max="6914" width="31.28515625" style="223" customWidth="1"/>
    <col min="6915" max="6916" width="17.7109375" style="223" customWidth="1"/>
    <col min="6917" max="6917" width="2.28515625" style="223" customWidth="1"/>
    <col min="6918" max="6919" width="17.7109375" style="223" customWidth="1"/>
    <col min="6920" max="7168" width="9.140625" style="223"/>
    <col min="7169" max="7169" width="13.140625" style="223" customWidth="1"/>
    <col min="7170" max="7170" width="31.28515625" style="223" customWidth="1"/>
    <col min="7171" max="7172" width="17.7109375" style="223" customWidth="1"/>
    <col min="7173" max="7173" width="2.28515625" style="223" customWidth="1"/>
    <col min="7174" max="7175" width="17.7109375" style="223" customWidth="1"/>
    <col min="7176" max="7424" width="9.140625" style="223"/>
    <col min="7425" max="7425" width="13.140625" style="223" customWidth="1"/>
    <col min="7426" max="7426" width="31.28515625" style="223" customWidth="1"/>
    <col min="7427" max="7428" width="17.7109375" style="223" customWidth="1"/>
    <col min="7429" max="7429" width="2.28515625" style="223" customWidth="1"/>
    <col min="7430" max="7431" width="17.7109375" style="223" customWidth="1"/>
    <col min="7432" max="7680" width="9.140625" style="223"/>
    <col min="7681" max="7681" width="13.140625" style="223" customWidth="1"/>
    <col min="7682" max="7682" width="31.28515625" style="223" customWidth="1"/>
    <col min="7683" max="7684" width="17.7109375" style="223" customWidth="1"/>
    <col min="7685" max="7685" width="2.28515625" style="223" customWidth="1"/>
    <col min="7686" max="7687" width="17.7109375" style="223" customWidth="1"/>
    <col min="7688" max="7936" width="9.140625" style="223"/>
    <col min="7937" max="7937" width="13.140625" style="223" customWidth="1"/>
    <col min="7938" max="7938" width="31.28515625" style="223" customWidth="1"/>
    <col min="7939" max="7940" width="17.7109375" style="223" customWidth="1"/>
    <col min="7941" max="7941" width="2.28515625" style="223" customWidth="1"/>
    <col min="7942" max="7943" width="17.7109375" style="223" customWidth="1"/>
    <col min="7944" max="8192" width="9.140625" style="223"/>
    <col min="8193" max="8193" width="13.140625" style="223" customWidth="1"/>
    <col min="8194" max="8194" width="31.28515625" style="223" customWidth="1"/>
    <col min="8195" max="8196" width="17.7109375" style="223" customWidth="1"/>
    <col min="8197" max="8197" width="2.28515625" style="223" customWidth="1"/>
    <col min="8198" max="8199" width="17.7109375" style="223" customWidth="1"/>
    <col min="8200" max="8448" width="9.140625" style="223"/>
    <col min="8449" max="8449" width="13.140625" style="223" customWidth="1"/>
    <col min="8450" max="8450" width="31.28515625" style="223" customWidth="1"/>
    <col min="8451" max="8452" width="17.7109375" style="223" customWidth="1"/>
    <col min="8453" max="8453" width="2.28515625" style="223" customWidth="1"/>
    <col min="8454" max="8455" width="17.7109375" style="223" customWidth="1"/>
    <col min="8456" max="8704" width="9.140625" style="223"/>
    <col min="8705" max="8705" width="13.140625" style="223" customWidth="1"/>
    <col min="8706" max="8706" width="31.28515625" style="223" customWidth="1"/>
    <col min="8707" max="8708" width="17.7109375" style="223" customWidth="1"/>
    <col min="8709" max="8709" width="2.28515625" style="223" customWidth="1"/>
    <col min="8710" max="8711" width="17.7109375" style="223" customWidth="1"/>
    <col min="8712" max="8960" width="9.140625" style="223"/>
    <col min="8961" max="8961" width="13.140625" style="223" customWidth="1"/>
    <col min="8962" max="8962" width="31.28515625" style="223" customWidth="1"/>
    <col min="8963" max="8964" width="17.7109375" style="223" customWidth="1"/>
    <col min="8965" max="8965" width="2.28515625" style="223" customWidth="1"/>
    <col min="8966" max="8967" width="17.7109375" style="223" customWidth="1"/>
    <col min="8968" max="9216" width="9.140625" style="223"/>
    <col min="9217" max="9217" width="13.140625" style="223" customWidth="1"/>
    <col min="9218" max="9218" width="31.28515625" style="223" customWidth="1"/>
    <col min="9219" max="9220" width="17.7109375" style="223" customWidth="1"/>
    <col min="9221" max="9221" width="2.28515625" style="223" customWidth="1"/>
    <col min="9222" max="9223" width="17.7109375" style="223" customWidth="1"/>
    <col min="9224" max="9472" width="9.140625" style="223"/>
    <col min="9473" max="9473" width="13.140625" style="223" customWidth="1"/>
    <col min="9474" max="9474" width="31.28515625" style="223" customWidth="1"/>
    <col min="9475" max="9476" width="17.7109375" style="223" customWidth="1"/>
    <col min="9477" max="9477" width="2.28515625" style="223" customWidth="1"/>
    <col min="9478" max="9479" width="17.7109375" style="223" customWidth="1"/>
    <col min="9480" max="9728" width="9.140625" style="223"/>
    <col min="9729" max="9729" width="13.140625" style="223" customWidth="1"/>
    <col min="9730" max="9730" width="31.28515625" style="223" customWidth="1"/>
    <col min="9731" max="9732" width="17.7109375" style="223" customWidth="1"/>
    <col min="9733" max="9733" width="2.28515625" style="223" customWidth="1"/>
    <col min="9734" max="9735" width="17.7109375" style="223" customWidth="1"/>
    <col min="9736" max="9984" width="9.140625" style="223"/>
    <col min="9985" max="9985" width="13.140625" style="223" customWidth="1"/>
    <col min="9986" max="9986" width="31.28515625" style="223" customWidth="1"/>
    <col min="9987" max="9988" width="17.7109375" style="223" customWidth="1"/>
    <col min="9989" max="9989" width="2.28515625" style="223" customWidth="1"/>
    <col min="9990" max="9991" width="17.7109375" style="223" customWidth="1"/>
    <col min="9992" max="10240" width="9.140625" style="223"/>
    <col min="10241" max="10241" width="13.140625" style="223" customWidth="1"/>
    <col min="10242" max="10242" width="31.28515625" style="223" customWidth="1"/>
    <col min="10243" max="10244" width="17.7109375" style="223" customWidth="1"/>
    <col min="10245" max="10245" width="2.28515625" style="223" customWidth="1"/>
    <col min="10246" max="10247" width="17.7109375" style="223" customWidth="1"/>
    <col min="10248" max="10496" width="9.140625" style="223"/>
    <col min="10497" max="10497" width="13.140625" style="223" customWidth="1"/>
    <col min="10498" max="10498" width="31.28515625" style="223" customWidth="1"/>
    <col min="10499" max="10500" width="17.7109375" style="223" customWidth="1"/>
    <col min="10501" max="10501" width="2.28515625" style="223" customWidth="1"/>
    <col min="10502" max="10503" width="17.7109375" style="223" customWidth="1"/>
    <col min="10504" max="10752" width="9.140625" style="223"/>
    <col min="10753" max="10753" width="13.140625" style="223" customWidth="1"/>
    <col min="10754" max="10754" width="31.28515625" style="223" customWidth="1"/>
    <col min="10755" max="10756" width="17.7109375" style="223" customWidth="1"/>
    <col min="10757" max="10757" width="2.28515625" style="223" customWidth="1"/>
    <col min="10758" max="10759" width="17.7109375" style="223" customWidth="1"/>
    <col min="10760" max="11008" width="9.140625" style="223"/>
    <col min="11009" max="11009" width="13.140625" style="223" customWidth="1"/>
    <col min="11010" max="11010" width="31.28515625" style="223" customWidth="1"/>
    <col min="11011" max="11012" width="17.7109375" style="223" customWidth="1"/>
    <col min="11013" max="11013" width="2.28515625" style="223" customWidth="1"/>
    <col min="11014" max="11015" width="17.7109375" style="223" customWidth="1"/>
    <col min="11016" max="11264" width="9.140625" style="223"/>
    <col min="11265" max="11265" width="13.140625" style="223" customWidth="1"/>
    <col min="11266" max="11266" width="31.28515625" style="223" customWidth="1"/>
    <col min="11267" max="11268" width="17.7109375" style="223" customWidth="1"/>
    <col min="11269" max="11269" width="2.28515625" style="223" customWidth="1"/>
    <col min="11270" max="11271" width="17.7109375" style="223" customWidth="1"/>
    <col min="11272" max="11520" width="9.140625" style="223"/>
    <col min="11521" max="11521" width="13.140625" style="223" customWidth="1"/>
    <col min="11522" max="11522" width="31.28515625" style="223" customWidth="1"/>
    <col min="11523" max="11524" width="17.7109375" style="223" customWidth="1"/>
    <col min="11525" max="11525" width="2.28515625" style="223" customWidth="1"/>
    <col min="11526" max="11527" width="17.7109375" style="223" customWidth="1"/>
    <col min="11528" max="11776" width="9.140625" style="223"/>
    <col min="11777" max="11777" width="13.140625" style="223" customWidth="1"/>
    <col min="11778" max="11778" width="31.28515625" style="223" customWidth="1"/>
    <col min="11779" max="11780" width="17.7109375" style="223" customWidth="1"/>
    <col min="11781" max="11781" width="2.28515625" style="223" customWidth="1"/>
    <col min="11782" max="11783" width="17.7109375" style="223" customWidth="1"/>
    <col min="11784" max="12032" width="9.140625" style="223"/>
    <col min="12033" max="12033" width="13.140625" style="223" customWidth="1"/>
    <col min="12034" max="12034" width="31.28515625" style="223" customWidth="1"/>
    <col min="12035" max="12036" width="17.7109375" style="223" customWidth="1"/>
    <col min="12037" max="12037" width="2.28515625" style="223" customWidth="1"/>
    <col min="12038" max="12039" width="17.7109375" style="223" customWidth="1"/>
    <col min="12040" max="12288" width="9.140625" style="223"/>
    <col min="12289" max="12289" width="13.140625" style="223" customWidth="1"/>
    <col min="12290" max="12290" width="31.28515625" style="223" customWidth="1"/>
    <col min="12291" max="12292" width="17.7109375" style="223" customWidth="1"/>
    <col min="12293" max="12293" width="2.28515625" style="223" customWidth="1"/>
    <col min="12294" max="12295" width="17.7109375" style="223" customWidth="1"/>
    <col min="12296" max="12544" width="9.140625" style="223"/>
    <col min="12545" max="12545" width="13.140625" style="223" customWidth="1"/>
    <col min="12546" max="12546" width="31.28515625" style="223" customWidth="1"/>
    <col min="12547" max="12548" width="17.7109375" style="223" customWidth="1"/>
    <col min="12549" max="12549" width="2.28515625" style="223" customWidth="1"/>
    <col min="12550" max="12551" width="17.7109375" style="223" customWidth="1"/>
    <col min="12552" max="12800" width="9.140625" style="223"/>
    <col min="12801" max="12801" width="13.140625" style="223" customWidth="1"/>
    <col min="12802" max="12802" width="31.28515625" style="223" customWidth="1"/>
    <col min="12803" max="12804" width="17.7109375" style="223" customWidth="1"/>
    <col min="12805" max="12805" width="2.28515625" style="223" customWidth="1"/>
    <col min="12806" max="12807" width="17.7109375" style="223" customWidth="1"/>
    <col min="12808" max="13056" width="9.140625" style="223"/>
    <col min="13057" max="13057" width="13.140625" style="223" customWidth="1"/>
    <col min="13058" max="13058" width="31.28515625" style="223" customWidth="1"/>
    <col min="13059" max="13060" width="17.7109375" style="223" customWidth="1"/>
    <col min="13061" max="13061" width="2.28515625" style="223" customWidth="1"/>
    <col min="13062" max="13063" width="17.7109375" style="223" customWidth="1"/>
    <col min="13064" max="13312" width="9.140625" style="223"/>
    <col min="13313" max="13313" width="13.140625" style="223" customWidth="1"/>
    <col min="13314" max="13314" width="31.28515625" style="223" customWidth="1"/>
    <col min="13315" max="13316" width="17.7109375" style="223" customWidth="1"/>
    <col min="13317" max="13317" width="2.28515625" style="223" customWidth="1"/>
    <col min="13318" max="13319" width="17.7109375" style="223" customWidth="1"/>
    <col min="13320" max="13568" width="9.140625" style="223"/>
    <col min="13569" max="13569" width="13.140625" style="223" customWidth="1"/>
    <col min="13570" max="13570" width="31.28515625" style="223" customWidth="1"/>
    <col min="13571" max="13572" width="17.7109375" style="223" customWidth="1"/>
    <col min="13573" max="13573" width="2.28515625" style="223" customWidth="1"/>
    <col min="13574" max="13575" width="17.7109375" style="223" customWidth="1"/>
    <col min="13576" max="13824" width="9.140625" style="223"/>
    <col min="13825" max="13825" width="13.140625" style="223" customWidth="1"/>
    <col min="13826" max="13826" width="31.28515625" style="223" customWidth="1"/>
    <col min="13827" max="13828" width="17.7109375" style="223" customWidth="1"/>
    <col min="13829" max="13829" width="2.28515625" style="223" customWidth="1"/>
    <col min="13830" max="13831" width="17.7109375" style="223" customWidth="1"/>
    <col min="13832" max="14080" width="9.140625" style="223"/>
    <col min="14081" max="14081" width="13.140625" style="223" customWidth="1"/>
    <col min="14082" max="14082" width="31.28515625" style="223" customWidth="1"/>
    <col min="14083" max="14084" width="17.7109375" style="223" customWidth="1"/>
    <col min="14085" max="14085" width="2.28515625" style="223" customWidth="1"/>
    <col min="14086" max="14087" width="17.7109375" style="223" customWidth="1"/>
    <col min="14088" max="14336" width="9.140625" style="223"/>
    <col min="14337" max="14337" width="13.140625" style="223" customWidth="1"/>
    <col min="14338" max="14338" width="31.28515625" style="223" customWidth="1"/>
    <col min="14339" max="14340" width="17.7109375" style="223" customWidth="1"/>
    <col min="14341" max="14341" width="2.28515625" style="223" customWidth="1"/>
    <col min="14342" max="14343" width="17.7109375" style="223" customWidth="1"/>
    <col min="14344" max="14592" width="9.140625" style="223"/>
    <col min="14593" max="14593" width="13.140625" style="223" customWidth="1"/>
    <col min="14594" max="14594" width="31.28515625" style="223" customWidth="1"/>
    <col min="14595" max="14596" width="17.7109375" style="223" customWidth="1"/>
    <col min="14597" max="14597" width="2.28515625" style="223" customWidth="1"/>
    <col min="14598" max="14599" width="17.7109375" style="223" customWidth="1"/>
    <col min="14600" max="14848" width="9.140625" style="223"/>
    <col min="14849" max="14849" width="13.140625" style="223" customWidth="1"/>
    <col min="14850" max="14850" width="31.28515625" style="223" customWidth="1"/>
    <col min="14851" max="14852" width="17.7109375" style="223" customWidth="1"/>
    <col min="14853" max="14853" width="2.28515625" style="223" customWidth="1"/>
    <col min="14854" max="14855" width="17.7109375" style="223" customWidth="1"/>
    <col min="14856" max="15104" width="9.140625" style="223"/>
    <col min="15105" max="15105" width="13.140625" style="223" customWidth="1"/>
    <col min="15106" max="15106" width="31.28515625" style="223" customWidth="1"/>
    <col min="15107" max="15108" width="17.7109375" style="223" customWidth="1"/>
    <col min="15109" max="15109" width="2.28515625" style="223" customWidth="1"/>
    <col min="15110" max="15111" width="17.7109375" style="223" customWidth="1"/>
    <col min="15112" max="15360" width="9.140625" style="223"/>
    <col min="15361" max="15361" width="13.140625" style="223" customWidth="1"/>
    <col min="15362" max="15362" width="31.28515625" style="223" customWidth="1"/>
    <col min="15363" max="15364" width="17.7109375" style="223" customWidth="1"/>
    <col min="15365" max="15365" width="2.28515625" style="223" customWidth="1"/>
    <col min="15366" max="15367" width="17.7109375" style="223" customWidth="1"/>
    <col min="15368" max="15616" width="9.140625" style="223"/>
    <col min="15617" max="15617" width="13.140625" style="223" customWidth="1"/>
    <col min="15618" max="15618" width="31.28515625" style="223" customWidth="1"/>
    <col min="15619" max="15620" width="17.7109375" style="223" customWidth="1"/>
    <col min="15621" max="15621" width="2.28515625" style="223" customWidth="1"/>
    <col min="15622" max="15623" width="17.7109375" style="223" customWidth="1"/>
    <col min="15624" max="15872" width="9.140625" style="223"/>
    <col min="15873" max="15873" width="13.140625" style="223" customWidth="1"/>
    <col min="15874" max="15874" width="31.28515625" style="223" customWidth="1"/>
    <col min="15875" max="15876" width="17.7109375" style="223" customWidth="1"/>
    <col min="15877" max="15877" width="2.28515625" style="223" customWidth="1"/>
    <col min="15878" max="15879" width="17.7109375" style="223" customWidth="1"/>
    <col min="15880" max="16128" width="9.140625" style="223"/>
    <col min="16129" max="16129" width="13.140625" style="223" customWidth="1"/>
    <col min="16130" max="16130" width="31.28515625" style="223" customWidth="1"/>
    <col min="16131" max="16132" width="17.7109375" style="223" customWidth="1"/>
    <col min="16133" max="16133" width="2.28515625" style="223" customWidth="1"/>
    <col min="16134" max="16135" width="17.7109375" style="223" customWidth="1"/>
    <col min="16136" max="16384" width="9.140625" style="223"/>
  </cols>
  <sheetData>
    <row r="1" spans="1:7">
      <c r="A1" s="220"/>
      <c r="B1" s="221"/>
      <c r="C1" s="221"/>
      <c r="D1" s="221"/>
      <c r="E1" s="221"/>
      <c r="F1" s="221"/>
      <c r="G1" s="222"/>
    </row>
    <row r="2" spans="1:7">
      <c r="A2" s="224"/>
      <c r="B2" s="225"/>
      <c r="C2" s="225"/>
      <c r="D2" s="225"/>
      <c r="E2" s="225"/>
      <c r="F2" s="225"/>
      <c r="G2" s="226"/>
    </row>
    <row r="3" spans="1:7" ht="18">
      <c r="A3" s="227"/>
      <c r="B3" s="228"/>
      <c r="C3" s="230" t="s">
        <v>0</v>
      </c>
      <c r="D3" s="230"/>
      <c r="E3" s="228"/>
      <c r="F3" s="228"/>
      <c r="G3" s="231"/>
    </row>
    <row r="4" spans="1:7" ht="14.25">
      <c r="A4" s="227"/>
      <c r="B4" s="232"/>
      <c r="C4" s="233" t="s">
        <v>81</v>
      </c>
      <c r="E4" s="232"/>
      <c r="F4" s="232"/>
      <c r="G4" s="234"/>
    </row>
    <row r="5" spans="1:7" ht="14.25">
      <c r="A5" s="227"/>
      <c r="B5" s="235"/>
      <c r="C5" s="236" t="s">
        <v>2</v>
      </c>
      <c r="E5" s="235"/>
      <c r="F5" s="235"/>
      <c r="G5" s="237"/>
    </row>
    <row r="6" spans="1:7" ht="14.25">
      <c r="A6" s="233"/>
      <c r="B6" s="232"/>
      <c r="C6" s="232"/>
      <c r="D6" s="232"/>
      <c r="E6" s="232"/>
      <c r="F6" s="232"/>
      <c r="G6" s="234"/>
    </row>
    <row r="7" spans="1:7" ht="15.75">
      <c r="A7" s="227"/>
      <c r="B7" s="238"/>
      <c r="C7" s="239" t="s">
        <v>131</v>
      </c>
      <c r="E7" s="238"/>
      <c r="F7" s="238"/>
      <c r="G7" s="240"/>
    </row>
    <row r="8" spans="1:7" ht="15.75">
      <c r="A8" s="241"/>
      <c r="B8" s="242"/>
      <c r="C8" s="243" t="s">
        <v>246</v>
      </c>
      <c r="E8" s="242"/>
      <c r="F8" s="242"/>
      <c r="G8" s="244"/>
    </row>
    <row r="9" spans="1:7" ht="15.75">
      <c r="A9" s="245"/>
      <c r="B9" s="246"/>
      <c r="C9" s="246"/>
      <c r="D9" s="246"/>
      <c r="E9" s="246"/>
      <c r="F9" s="246"/>
      <c r="G9" s="247"/>
    </row>
    <row r="10" spans="1:7" ht="14.25">
      <c r="A10" s="174"/>
      <c r="B10" s="175"/>
      <c r="C10" s="132"/>
      <c r="D10" s="175"/>
      <c r="E10" s="177"/>
      <c r="F10" s="175"/>
      <c r="G10" s="141"/>
    </row>
    <row r="11" spans="1:7" ht="14.25">
      <c r="A11" s="178"/>
      <c r="B11" s="143"/>
      <c r="C11" s="143"/>
      <c r="D11" s="143"/>
      <c r="E11" s="143"/>
      <c r="F11" s="143"/>
      <c r="G11" s="123"/>
    </row>
    <row r="12" spans="1:7" ht="15">
      <c r="A12" s="178"/>
      <c r="B12" s="143"/>
      <c r="C12" s="394" t="s">
        <v>132</v>
      </c>
      <c r="D12" s="248"/>
      <c r="E12" s="179"/>
      <c r="F12" s="399" t="s">
        <v>133</v>
      </c>
      <c r="G12" s="249"/>
    </row>
    <row r="13" spans="1:7" ht="14.25">
      <c r="A13" s="178"/>
      <c r="B13" s="143"/>
      <c r="C13" s="180" t="s">
        <v>113</v>
      </c>
      <c r="D13" s="181" t="s">
        <v>114</v>
      </c>
      <c r="E13" s="143"/>
      <c r="F13" s="387" t="s">
        <v>113</v>
      </c>
      <c r="G13" s="180" t="s">
        <v>115</v>
      </c>
    </row>
    <row r="14" spans="1:7" ht="14.25">
      <c r="A14" s="178"/>
      <c r="B14" s="143"/>
      <c r="C14" s="182" t="s">
        <v>116</v>
      </c>
      <c r="D14" s="183" t="s">
        <v>117</v>
      </c>
      <c r="E14" s="143"/>
      <c r="F14" s="388" t="s">
        <v>118</v>
      </c>
      <c r="G14" s="182" t="s">
        <v>117</v>
      </c>
    </row>
    <row r="15" spans="1:7" ht="15">
      <c r="A15" s="184"/>
      <c r="B15" s="175"/>
      <c r="C15" s="185" t="s">
        <v>119</v>
      </c>
      <c r="D15" s="186" t="s">
        <v>119</v>
      </c>
      <c r="E15" s="177"/>
      <c r="F15" s="389" t="s">
        <v>120</v>
      </c>
      <c r="G15" s="185" t="s">
        <v>121</v>
      </c>
    </row>
    <row r="16" spans="1:7" ht="15">
      <c r="A16" s="174"/>
      <c r="B16" s="188"/>
      <c r="C16" s="395" t="str">
        <f>'Unaudited IS'!C16</f>
        <v>31.3.2013</v>
      </c>
      <c r="D16" s="133" t="str">
        <f>'Unaudited IS'!D16</f>
        <v>31.3.2012</v>
      </c>
      <c r="E16" s="177"/>
      <c r="F16" s="395" t="str">
        <f>C16</f>
        <v>31.3.2013</v>
      </c>
      <c r="G16" s="133" t="str">
        <f>D16</f>
        <v>31.3.2012</v>
      </c>
    </row>
    <row r="17" spans="1:7" ht="15">
      <c r="A17" s="174"/>
      <c r="B17" s="188"/>
      <c r="C17" s="390" t="s">
        <v>50</v>
      </c>
      <c r="D17" s="190" t="s">
        <v>50</v>
      </c>
      <c r="E17" s="188"/>
      <c r="F17" s="390" t="s">
        <v>50</v>
      </c>
      <c r="G17" s="190" t="s">
        <v>50</v>
      </c>
    </row>
    <row r="18" spans="1:7" ht="15">
      <c r="A18" s="174"/>
      <c r="B18" s="193"/>
      <c r="C18" s="391"/>
      <c r="D18" s="194"/>
      <c r="E18" s="193"/>
      <c r="F18" s="391"/>
      <c r="G18" s="194"/>
    </row>
    <row r="19" spans="1:7" ht="14.25">
      <c r="A19" s="174"/>
      <c r="B19" s="196"/>
      <c r="C19" s="393"/>
      <c r="D19" s="198"/>
      <c r="E19" s="196"/>
      <c r="F19" s="393"/>
      <c r="G19" s="250"/>
    </row>
    <row r="20" spans="1:7" ht="15">
      <c r="A20" s="202" t="s">
        <v>263</v>
      </c>
      <c r="B20" s="203"/>
      <c r="C20" s="393">
        <f>'Unaudited IS'!C43</f>
        <v>-754</v>
      </c>
      <c r="D20" s="198">
        <v>541</v>
      </c>
      <c r="E20" s="196"/>
      <c r="F20" s="393">
        <f>'Unaudited IS'!F43</f>
        <v>-754</v>
      </c>
      <c r="G20" s="198">
        <f>D20</f>
        <v>541</v>
      </c>
    </row>
    <row r="21" spans="1:7" ht="15">
      <c r="A21" s="174"/>
      <c r="B21" s="188"/>
      <c r="C21" s="393"/>
      <c r="D21" s="198"/>
      <c r="E21" s="132"/>
      <c r="F21" s="393"/>
      <c r="G21" s="198"/>
    </row>
    <row r="22" spans="1:7" ht="15">
      <c r="A22" s="251" t="s">
        <v>195</v>
      </c>
      <c r="B22" s="188"/>
      <c r="C22" s="393"/>
      <c r="D22" s="198"/>
      <c r="E22" s="132"/>
      <c r="F22" s="393"/>
      <c r="G22" s="252"/>
    </row>
    <row r="23" spans="1:7" ht="15">
      <c r="A23" s="251" t="s">
        <v>134</v>
      </c>
      <c r="B23" s="188"/>
      <c r="C23" s="393"/>
      <c r="D23" s="198"/>
      <c r="E23" s="132"/>
      <c r="F23" s="393"/>
      <c r="G23" s="252"/>
    </row>
    <row r="24" spans="1:7" s="477" customFormat="1" ht="15">
      <c r="A24" s="472" t="s">
        <v>135</v>
      </c>
      <c r="B24" s="473"/>
      <c r="C24" s="474">
        <v>140</v>
      </c>
      <c r="D24" s="475">
        <v>-392</v>
      </c>
      <c r="E24" s="476"/>
      <c r="F24" s="474">
        <f>'Unaudited SCE'!H18</f>
        <v>140</v>
      </c>
      <c r="G24" s="198">
        <f>D24</f>
        <v>-392</v>
      </c>
    </row>
    <row r="25" spans="1:7" ht="15">
      <c r="A25" s="227"/>
      <c r="B25" s="188"/>
      <c r="C25" s="396"/>
      <c r="D25" s="201"/>
      <c r="E25" s="132"/>
      <c r="F25" s="396"/>
      <c r="G25" s="201"/>
    </row>
    <row r="26" spans="1:7" ht="15">
      <c r="A26" s="174" t="s">
        <v>240</v>
      </c>
      <c r="B26" s="188"/>
      <c r="C26" s="198">
        <f>C24</f>
        <v>140</v>
      </c>
      <c r="D26" s="198">
        <f>D24</f>
        <v>-392</v>
      </c>
      <c r="E26" s="132"/>
      <c r="F26" s="198">
        <f>F24</f>
        <v>140</v>
      </c>
      <c r="G26" s="198">
        <f>G24</f>
        <v>-392</v>
      </c>
    </row>
    <row r="27" spans="1:7" ht="15">
      <c r="A27" s="174"/>
      <c r="B27" s="188"/>
      <c r="C27" s="201"/>
      <c r="D27" s="201"/>
      <c r="E27" s="132"/>
      <c r="F27" s="201"/>
      <c r="G27" s="201"/>
    </row>
    <row r="28" spans="1:7" ht="15">
      <c r="A28" s="184" t="s">
        <v>196</v>
      </c>
      <c r="B28" s="188"/>
      <c r="C28" s="198">
        <f>C20+C26</f>
        <v>-614</v>
      </c>
      <c r="D28" s="198">
        <f>D20+D26</f>
        <v>149</v>
      </c>
      <c r="E28" s="132"/>
      <c r="F28" s="393">
        <f>F20+F26</f>
        <v>-614</v>
      </c>
      <c r="G28" s="198">
        <f>G20+G26</f>
        <v>149</v>
      </c>
    </row>
    <row r="29" spans="1:7" ht="15.75" thickBot="1">
      <c r="A29" s="184"/>
      <c r="B29" s="188"/>
      <c r="C29" s="204"/>
      <c r="D29" s="204"/>
      <c r="E29" s="132"/>
      <c r="F29" s="400"/>
      <c r="G29" s="204"/>
    </row>
    <row r="30" spans="1:7" ht="15.75" thickTop="1">
      <c r="A30" s="184"/>
      <c r="B30" s="188"/>
      <c r="C30" s="198"/>
      <c r="D30" s="198"/>
      <c r="E30" s="132"/>
      <c r="F30" s="393"/>
      <c r="G30" s="198"/>
    </row>
    <row r="31" spans="1:7" ht="14.25">
      <c r="A31" s="174"/>
      <c r="B31" s="206"/>
      <c r="C31" s="198"/>
      <c r="D31" s="198"/>
      <c r="E31" s="206"/>
      <c r="F31" s="393"/>
      <c r="G31" s="207"/>
    </row>
    <row r="32" spans="1:7" ht="15">
      <c r="A32" s="253" t="s">
        <v>127</v>
      </c>
      <c r="B32" s="206"/>
      <c r="C32" s="397"/>
      <c r="D32" s="198"/>
      <c r="E32" s="206"/>
      <c r="F32" s="397"/>
      <c r="G32" s="207"/>
    </row>
    <row r="33" spans="1:7" ht="14.25">
      <c r="A33" s="178" t="s">
        <v>136</v>
      </c>
      <c r="B33" s="229"/>
      <c r="C33" s="198">
        <f>C36-C34</f>
        <v>-614</v>
      </c>
      <c r="D33" s="198">
        <f>D36-D34</f>
        <v>149</v>
      </c>
      <c r="E33" s="206"/>
      <c r="F33" s="393">
        <f>F36-F34</f>
        <v>-614</v>
      </c>
      <c r="G33" s="198">
        <f>G36-G34</f>
        <v>149</v>
      </c>
    </row>
    <row r="34" spans="1:7" ht="14.25">
      <c r="A34" s="174" t="s">
        <v>129</v>
      </c>
      <c r="B34" s="206"/>
      <c r="C34" s="198">
        <v>0</v>
      </c>
      <c r="D34" s="198">
        <v>0</v>
      </c>
      <c r="E34" s="206"/>
      <c r="F34" s="198">
        <v>0</v>
      </c>
      <c r="G34" s="198">
        <v>0</v>
      </c>
    </row>
    <row r="35" spans="1:7" ht="15" thickBot="1">
      <c r="A35" s="227"/>
      <c r="B35" s="206"/>
      <c r="C35" s="208"/>
      <c r="D35" s="254"/>
      <c r="E35" s="209"/>
      <c r="F35" s="208"/>
      <c r="G35" s="211"/>
    </row>
    <row r="36" spans="1:7" ht="16.5" thickTop="1" thickBot="1">
      <c r="A36" s="184"/>
      <c r="B36" s="206"/>
      <c r="C36" s="210">
        <f>C28</f>
        <v>-614</v>
      </c>
      <c r="D36" s="210">
        <f>D28</f>
        <v>149</v>
      </c>
      <c r="E36" s="212"/>
      <c r="F36" s="210">
        <f>F28</f>
        <v>-614</v>
      </c>
      <c r="G36" s="198">
        <f>G28</f>
        <v>149</v>
      </c>
    </row>
    <row r="37" spans="1:7" ht="15" thickTop="1">
      <c r="A37" s="213"/>
      <c r="B37" s="206"/>
      <c r="C37" s="132"/>
      <c r="D37" s="132"/>
      <c r="E37" s="206"/>
      <c r="F37" s="132"/>
      <c r="G37" s="214"/>
    </row>
    <row r="38" spans="1:7" ht="14.25">
      <c r="A38" s="174"/>
      <c r="B38" s="175"/>
      <c r="C38" s="255"/>
      <c r="D38" s="255"/>
      <c r="E38" s="175"/>
      <c r="F38" s="401"/>
      <c r="G38" s="256"/>
    </row>
    <row r="39" spans="1:7" ht="14.25">
      <c r="A39" s="215"/>
      <c r="B39" s="216"/>
      <c r="C39" s="216"/>
      <c r="D39" s="216"/>
      <c r="E39" s="216"/>
      <c r="F39" s="216"/>
      <c r="G39" s="217"/>
    </row>
    <row r="40" spans="1:7" ht="14.25">
      <c r="A40" s="103"/>
      <c r="B40" s="218"/>
      <c r="C40" s="218"/>
      <c r="D40" s="218"/>
      <c r="E40" s="218"/>
      <c r="F40" s="218"/>
      <c r="G40" s="219"/>
    </row>
    <row r="41" spans="1:7" ht="14.25">
      <c r="A41" s="257" t="s">
        <v>137</v>
      </c>
      <c r="B41" s="258"/>
      <c r="C41" s="258"/>
      <c r="D41" s="258"/>
      <c r="E41" s="258"/>
      <c r="F41" s="258"/>
      <c r="G41" s="259"/>
    </row>
    <row r="42" spans="1:7" ht="14.25">
      <c r="A42" s="257" t="s">
        <v>255</v>
      </c>
      <c r="B42" s="258"/>
      <c r="C42" s="258"/>
      <c r="D42" s="258"/>
      <c r="E42" s="258"/>
      <c r="F42" s="258"/>
      <c r="G42" s="259"/>
    </row>
    <row r="43" spans="1:7" ht="14.25">
      <c r="A43" s="328" t="s">
        <v>138</v>
      </c>
      <c r="B43" s="260"/>
      <c r="C43" s="369"/>
      <c r="D43" s="260"/>
      <c r="E43" s="260"/>
      <c r="F43" s="369"/>
      <c r="G43" s="261"/>
    </row>
  </sheetData>
  <pageMargins left="0.2" right="0.2" top="0.5" bottom="0.25" header="0.5" footer="0.5"/>
  <pageSetup scale="80"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Q36"/>
  <sheetViews>
    <sheetView topLeftCell="A4" zoomScale="90" zoomScaleNormal="90" zoomScaleSheetLayoutView="75" workbookViewId="0">
      <selection activeCell="I32" sqref="I32"/>
    </sheetView>
  </sheetViews>
  <sheetFormatPr defaultRowHeight="15"/>
  <cols>
    <col min="1" max="1" width="54.7109375" style="263" customWidth="1"/>
    <col min="2" max="2" width="15.7109375" style="262" customWidth="1"/>
    <col min="3" max="3" width="1.7109375" style="262" customWidth="1"/>
    <col min="4" max="4" width="15.7109375" style="263" customWidth="1"/>
    <col min="5" max="5" width="1.42578125" style="263" customWidth="1"/>
    <col min="6" max="6" width="15.7109375" style="263" customWidth="1"/>
    <col min="7" max="7" width="1.28515625" style="263" customWidth="1"/>
    <col min="8" max="8" width="15.7109375" style="263" customWidth="1"/>
    <col min="9" max="9" width="1.28515625" style="263" customWidth="1"/>
    <col min="10" max="10" width="15.7109375" style="263" customWidth="1"/>
    <col min="11" max="11" width="4.5703125" style="263" customWidth="1"/>
    <col min="12" max="12" width="14.85546875" style="263" customWidth="1"/>
    <col min="13" max="13" width="1.140625" style="263" customWidth="1"/>
    <col min="14" max="14" width="15.7109375" style="263" hidden="1" customWidth="1"/>
    <col min="15" max="15" width="1.7109375" style="263" hidden="1" customWidth="1"/>
    <col min="16" max="16" width="15.7109375" style="263" hidden="1" customWidth="1"/>
    <col min="17" max="17" width="10.7109375" style="263" bestFit="1" customWidth="1"/>
    <col min="18" max="256" width="9.140625" style="263"/>
    <col min="257" max="257" width="52" style="263" customWidth="1"/>
    <col min="258" max="258" width="15.7109375" style="263" customWidth="1"/>
    <col min="259" max="259" width="1.7109375" style="263" customWidth="1"/>
    <col min="260" max="260" width="15.7109375" style="263" customWidth="1"/>
    <col min="261" max="261" width="1.42578125" style="263" customWidth="1"/>
    <col min="262" max="262" width="15.7109375" style="263" customWidth="1"/>
    <col min="263" max="263" width="1.28515625" style="263" customWidth="1"/>
    <col min="264" max="264" width="15.7109375" style="263" customWidth="1"/>
    <col min="265" max="265" width="1.28515625" style="263" customWidth="1"/>
    <col min="266" max="266" width="15.7109375" style="263" customWidth="1"/>
    <col min="267" max="267" width="4.5703125" style="263" customWidth="1"/>
    <col min="268" max="268" width="14.85546875" style="263" customWidth="1"/>
    <col min="269" max="269" width="1.140625" style="263" customWidth="1"/>
    <col min="270" max="270" width="15.7109375" style="263" customWidth="1"/>
    <col min="271" max="271" width="1.7109375" style="263" customWidth="1"/>
    <col min="272" max="272" width="15.7109375" style="263" customWidth="1"/>
    <col min="273" max="273" width="10.7109375" style="263" bestFit="1" customWidth="1"/>
    <col min="274" max="512" width="9.140625" style="263"/>
    <col min="513" max="513" width="52" style="263" customWidth="1"/>
    <col min="514" max="514" width="15.7109375" style="263" customWidth="1"/>
    <col min="515" max="515" width="1.7109375" style="263" customWidth="1"/>
    <col min="516" max="516" width="15.7109375" style="263" customWidth="1"/>
    <col min="517" max="517" width="1.42578125" style="263" customWidth="1"/>
    <col min="518" max="518" width="15.7109375" style="263" customWidth="1"/>
    <col min="519" max="519" width="1.28515625" style="263" customWidth="1"/>
    <col min="520" max="520" width="15.7109375" style="263" customWidth="1"/>
    <col min="521" max="521" width="1.28515625" style="263" customWidth="1"/>
    <col min="522" max="522" width="15.7109375" style="263" customWidth="1"/>
    <col min="523" max="523" width="4.5703125" style="263" customWidth="1"/>
    <col min="524" max="524" width="14.85546875" style="263" customWidth="1"/>
    <col min="525" max="525" width="1.140625" style="263" customWidth="1"/>
    <col min="526" max="526" width="15.7109375" style="263" customWidth="1"/>
    <col min="527" max="527" width="1.7109375" style="263" customWidth="1"/>
    <col min="528" max="528" width="15.7109375" style="263" customWidth="1"/>
    <col min="529" max="529" width="10.7109375" style="263" bestFit="1" customWidth="1"/>
    <col min="530" max="768" width="9.140625" style="263"/>
    <col min="769" max="769" width="52" style="263" customWidth="1"/>
    <col min="770" max="770" width="15.7109375" style="263" customWidth="1"/>
    <col min="771" max="771" width="1.7109375" style="263" customWidth="1"/>
    <col min="772" max="772" width="15.7109375" style="263" customWidth="1"/>
    <col min="773" max="773" width="1.42578125" style="263" customWidth="1"/>
    <col min="774" max="774" width="15.7109375" style="263" customWidth="1"/>
    <col min="775" max="775" width="1.28515625" style="263" customWidth="1"/>
    <col min="776" max="776" width="15.7109375" style="263" customWidth="1"/>
    <col min="777" max="777" width="1.28515625" style="263" customWidth="1"/>
    <col min="778" max="778" width="15.7109375" style="263" customWidth="1"/>
    <col min="779" max="779" width="4.5703125" style="263" customWidth="1"/>
    <col min="780" max="780" width="14.85546875" style="263" customWidth="1"/>
    <col min="781" max="781" width="1.140625" style="263" customWidth="1"/>
    <col min="782" max="782" width="15.7109375" style="263" customWidth="1"/>
    <col min="783" max="783" width="1.7109375" style="263" customWidth="1"/>
    <col min="784" max="784" width="15.7109375" style="263" customWidth="1"/>
    <col min="785" max="785" width="10.7109375" style="263" bestFit="1" customWidth="1"/>
    <col min="786" max="1024" width="9.140625" style="263"/>
    <col min="1025" max="1025" width="52" style="263" customWidth="1"/>
    <col min="1026" max="1026" width="15.7109375" style="263" customWidth="1"/>
    <col min="1027" max="1027" width="1.7109375" style="263" customWidth="1"/>
    <col min="1028" max="1028" width="15.7109375" style="263" customWidth="1"/>
    <col min="1029" max="1029" width="1.42578125" style="263" customWidth="1"/>
    <col min="1030" max="1030" width="15.7109375" style="263" customWidth="1"/>
    <col min="1031" max="1031" width="1.28515625" style="263" customWidth="1"/>
    <col min="1032" max="1032" width="15.7109375" style="263" customWidth="1"/>
    <col min="1033" max="1033" width="1.28515625" style="263" customWidth="1"/>
    <col min="1034" max="1034" width="15.7109375" style="263" customWidth="1"/>
    <col min="1035" max="1035" width="4.5703125" style="263" customWidth="1"/>
    <col min="1036" max="1036" width="14.85546875" style="263" customWidth="1"/>
    <col min="1037" max="1037" width="1.140625" style="263" customWidth="1"/>
    <col min="1038" max="1038" width="15.7109375" style="263" customWidth="1"/>
    <col min="1039" max="1039" width="1.7109375" style="263" customWidth="1"/>
    <col min="1040" max="1040" width="15.7109375" style="263" customWidth="1"/>
    <col min="1041" max="1041" width="10.7109375" style="263" bestFit="1" customWidth="1"/>
    <col min="1042" max="1280" width="9.140625" style="263"/>
    <col min="1281" max="1281" width="52" style="263" customWidth="1"/>
    <col min="1282" max="1282" width="15.7109375" style="263" customWidth="1"/>
    <col min="1283" max="1283" width="1.7109375" style="263" customWidth="1"/>
    <col min="1284" max="1284" width="15.7109375" style="263" customWidth="1"/>
    <col min="1285" max="1285" width="1.42578125" style="263" customWidth="1"/>
    <col min="1286" max="1286" width="15.7109375" style="263" customWidth="1"/>
    <col min="1287" max="1287" width="1.28515625" style="263" customWidth="1"/>
    <col min="1288" max="1288" width="15.7109375" style="263" customWidth="1"/>
    <col min="1289" max="1289" width="1.28515625" style="263" customWidth="1"/>
    <col min="1290" max="1290" width="15.7109375" style="263" customWidth="1"/>
    <col min="1291" max="1291" width="4.5703125" style="263" customWidth="1"/>
    <col min="1292" max="1292" width="14.85546875" style="263" customWidth="1"/>
    <col min="1293" max="1293" width="1.140625" style="263" customWidth="1"/>
    <col min="1294" max="1294" width="15.7109375" style="263" customWidth="1"/>
    <col min="1295" max="1295" width="1.7109375" style="263" customWidth="1"/>
    <col min="1296" max="1296" width="15.7109375" style="263" customWidth="1"/>
    <col min="1297" max="1297" width="10.7109375" style="263" bestFit="1" customWidth="1"/>
    <col min="1298" max="1536" width="9.140625" style="263"/>
    <col min="1537" max="1537" width="52" style="263" customWidth="1"/>
    <col min="1538" max="1538" width="15.7109375" style="263" customWidth="1"/>
    <col min="1539" max="1539" width="1.7109375" style="263" customWidth="1"/>
    <col min="1540" max="1540" width="15.7109375" style="263" customWidth="1"/>
    <col min="1541" max="1541" width="1.42578125" style="263" customWidth="1"/>
    <col min="1542" max="1542" width="15.7109375" style="263" customWidth="1"/>
    <col min="1543" max="1543" width="1.28515625" style="263" customWidth="1"/>
    <col min="1544" max="1544" width="15.7109375" style="263" customWidth="1"/>
    <col min="1545" max="1545" width="1.28515625" style="263" customWidth="1"/>
    <col min="1546" max="1546" width="15.7109375" style="263" customWidth="1"/>
    <col min="1547" max="1547" width="4.5703125" style="263" customWidth="1"/>
    <col min="1548" max="1548" width="14.85546875" style="263" customWidth="1"/>
    <col min="1549" max="1549" width="1.140625" style="263" customWidth="1"/>
    <col min="1550" max="1550" width="15.7109375" style="263" customWidth="1"/>
    <col min="1551" max="1551" width="1.7109375" style="263" customWidth="1"/>
    <col min="1552" max="1552" width="15.7109375" style="263" customWidth="1"/>
    <col min="1553" max="1553" width="10.7109375" style="263" bestFit="1" customWidth="1"/>
    <col min="1554" max="1792" width="9.140625" style="263"/>
    <col min="1793" max="1793" width="52" style="263" customWidth="1"/>
    <col min="1794" max="1794" width="15.7109375" style="263" customWidth="1"/>
    <col min="1795" max="1795" width="1.7109375" style="263" customWidth="1"/>
    <col min="1796" max="1796" width="15.7109375" style="263" customWidth="1"/>
    <col min="1797" max="1797" width="1.42578125" style="263" customWidth="1"/>
    <col min="1798" max="1798" width="15.7109375" style="263" customWidth="1"/>
    <col min="1799" max="1799" width="1.28515625" style="263" customWidth="1"/>
    <col min="1800" max="1800" width="15.7109375" style="263" customWidth="1"/>
    <col min="1801" max="1801" width="1.28515625" style="263" customWidth="1"/>
    <col min="1802" max="1802" width="15.7109375" style="263" customWidth="1"/>
    <col min="1803" max="1803" width="4.5703125" style="263" customWidth="1"/>
    <col min="1804" max="1804" width="14.85546875" style="263" customWidth="1"/>
    <col min="1805" max="1805" width="1.140625" style="263" customWidth="1"/>
    <col min="1806" max="1806" width="15.7109375" style="263" customWidth="1"/>
    <col min="1807" max="1807" width="1.7109375" style="263" customWidth="1"/>
    <col min="1808" max="1808" width="15.7109375" style="263" customWidth="1"/>
    <col min="1809" max="1809" width="10.7109375" style="263" bestFit="1" customWidth="1"/>
    <col min="1810" max="2048" width="9.140625" style="263"/>
    <col min="2049" max="2049" width="52" style="263" customWidth="1"/>
    <col min="2050" max="2050" width="15.7109375" style="263" customWidth="1"/>
    <col min="2051" max="2051" width="1.7109375" style="263" customWidth="1"/>
    <col min="2052" max="2052" width="15.7109375" style="263" customWidth="1"/>
    <col min="2053" max="2053" width="1.42578125" style="263" customWidth="1"/>
    <col min="2054" max="2054" width="15.7109375" style="263" customWidth="1"/>
    <col min="2055" max="2055" width="1.28515625" style="263" customWidth="1"/>
    <col min="2056" max="2056" width="15.7109375" style="263" customWidth="1"/>
    <col min="2057" max="2057" width="1.28515625" style="263" customWidth="1"/>
    <col min="2058" max="2058" width="15.7109375" style="263" customWidth="1"/>
    <col min="2059" max="2059" width="4.5703125" style="263" customWidth="1"/>
    <col min="2060" max="2060" width="14.85546875" style="263" customWidth="1"/>
    <col min="2061" max="2061" width="1.140625" style="263" customWidth="1"/>
    <col min="2062" max="2062" width="15.7109375" style="263" customWidth="1"/>
    <col min="2063" max="2063" width="1.7109375" style="263" customWidth="1"/>
    <col min="2064" max="2064" width="15.7109375" style="263" customWidth="1"/>
    <col min="2065" max="2065" width="10.7109375" style="263" bestFit="1" customWidth="1"/>
    <col min="2066" max="2304" width="9.140625" style="263"/>
    <col min="2305" max="2305" width="52" style="263" customWidth="1"/>
    <col min="2306" max="2306" width="15.7109375" style="263" customWidth="1"/>
    <col min="2307" max="2307" width="1.7109375" style="263" customWidth="1"/>
    <col min="2308" max="2308" width="15.7109375" style="263" customWidth="1"/>
    <col min="2309" max="2309" width="1.42578125" style="263" customWidth="1"/>
    <col min="2310" max="2310" width="15.7109375" style="263" customWidth="1"/>
    <col min="2311" max="2311" width="1.28515625" style="263" customWidth="1"/>
    <col min="2312" max="2312" width="15.7109375" style="263" customWidth="1"/>
    <col min="2313" max="2313" width="1.28515625" style="263" customWidth="1"/>
    <col min="2314" max="2314" width="15.7109375" style="263" customWidth="1"/>
    <col min="2315" max="2315" width="4.5703125" style="263" customWidth="1"/>
    <col min="2316" max="2316" width="14.85546875" style="263" customWidth="1"/>
    <col min="2317" max="2317" width="1.140625" style="263" customWidth="1"/>
    <col min="2318" max="2318" width="15.7109375" style="263" customWidth="1"/>
    <col min="2319" max="2319" width="1.7109375" style="263" customWidth="1"/>
    <col min="2320" max="2320" width="15.7109375" style="263" customWidth="1"/>
    <col min="2321" max="2321" width="10.7109375" style="263" bestFit="1" customWidth="1"/>
    <col min="2322" max="2560" width="9.140625" style="263"/>
    <col min="2561" max="2561" width="52" style="263" customWidth="1"/>
    <col min="2562" max="2562" width="15.7109375" style="263" customWidth="1"/>
    <col min="2563" max="2563" width="1.7109375" style="263" customWidth="1"/>
    <col min="2564" max="2564" width="15.7109375" style="263" customWidth="1"/>
    <col min="2565" max="2565" width="1.42578125" style="263" customWidth="1"/>
    <col min="2566" max="2566" width="15.7109375" style="263" customWidth="1"/>
    <col min="2567" max="2567" width="1.28515625" style="263" customWidth="1"/>
    <col min="2568" max="2568" width="15.7109375" style="263" customWidth="1"/>
    <col min="2569" max="2569" width="1.28515625" style="263" customWidth="1"/>
    <col min="2570" max="2570" width="15.7109375" style="263" customWidth="1"/>
    <col min="2571" max="2571" width="4.5703125" style="263" customWidth="1"/>
    <col min="2572" max="2572" width="14.85546875" style="263" customWidth="1"/>
    <col min="2573" max="2573" width="1.140625" style="263" customWidth="1"/>
    <col min="2574" max="2574" width="15.7109375" style="263" customWidth="1"/>
    <col min="2575" max="2575" width="1.7109375" style="263" customWidth="1"/>
    <col min="2576" max="2576" width="15.7109375" style="263" customWidth="1"/>
    <col min="2577" max="2577" width="10.7109375" style="263" bestFit="1" customWidth="1"/>
    <col min="2578" max="2816" width="9.140625" style="263"/>
    <col min="2817" max="2817" width="52" style="263" customWidth="1"/>
    <col min="2818" max="2818" width="15.7109375" style="263" customWidth="1"/>
    <col min="2819" max="2819" width="1.7109375" style="263" customWidth="1"/>
    <col min="2820" max="2820" width="15.7109375" style="263" customWidth="1"/>
    <col min="2821" max="2821" width="1.42578125" style="263" customWidth="1"/>
    <col min="2822" max="2822" width="15.7109375" style="263" customWidth="1"/>
    <col min="2823" max="2823" width="1.28515625" style="263" customWidth="1"/>
    <col min="2824" max="2824" width="15.7109375" style="263" customWidth="1"/>
    <col min="2825" max="2825" width="1.28515625" style="263" customWidth="1"/>
    <col min="2826" max="2826" width="15.7109375" style="263" customWidth="1"/>
    <col min="2827" max="2827" width="4.5703125" style="263" customWidth="1"/>
    <col min="2828" max="2828" width="14.85546875" style="263" customWidth="1"/>
    <col min="2829" max="2829" width="1.140625" style="263" customWidth="1"/>
    <col min="2830" max="2830" width="15.7109375" style="263" customWidth="1"/>
    <col min="2831" max="2831" width="1.7109375" style="263" customWidth="1"/>
    <col min="2832" max="2832" width="15.7109375" style="263" customWidth="1"/>
    <col min="2833" max="2833" width="10.7109375" style="263" bestFit="1" customWidth="1"/>
    <col min="2834" max="3072" width="9.140625" style="263"/>
    <col min="3073" max="3073" width="52" style="263" customWidth="1"/>
    <col min="3074" max="3074" width="15.7109375" style="263" customWidth="1"/>
    <col min="3075" max="3075" width="1.7109375" style="263" customWidth="1"/>
    <col min="3076" max="3076" width="15.7109375" style="263" customWidth="1"/>
    <col min="3077" max="3077" width="1.42578125" style="263" customWidth="1"/>
    <col min="3078" max="3078" width="15.7109375" style="263" customWidth="1"/>
    <col min="3079" max="3079" width="1.28515625" style="263" customWidth="1"/>
    <col min="3080" max="3080" width="15.7109375" style="263" customWidth="1"/>
    <col min="3081" max="3081" width="1.28515625" style="263" customWidth="1"/>
    <col min="3082" max="3082" width="15.7109375" style="263" customWidth="1"/>
    <col min="3083" max="3083" width="4.5703125" style="263" customWidth="1"/>
    <col min="3084" max="3084" width="14.85546875" style="263" customWidth="1"/>
    <col min="3085" max="3085" width="1.140625" style="263" customWidth="1"/>
    <col min="3086" max="3086" width="15.7109375" style="263" customWidth="1"/>
    <col min="3087" max="3087" width="1.7109375" style="263" customWidth="1"/>
    <col min="3088" max="3088" width="15.7109375" style="263" customWidth="1"/>
    <col min="3089" max="3089" width="10.7109375" style="263" bestFit="1" customWidth="1"/>
    <col min="3090" max="3328" width="9.140625" style="263"/>
    <col min="3329" max="3329" width="52" style="263" customWidth="1"/>
    <col min="3330" max="3330" width="15.7109375" style="263" customWidth="1"/>
    <col min="3331" max="3331" width="1.7109375" style="263" customWidth="1"/>
    <col min="3332" max="3332" width="15.7109375" style="263" customWidth="1"/>
    <col min="3333" max="3333" width="1.42578125" style="263" customWidth="1"/>
    <col min="3334" max="3334" width="15.7109375" style="263" customWidth="1"/>
    <col min="3335" max="3335" width="1.28515625" style="263" customWidth="1"/>
    <col min="3336" max="3336" width="15.7109375" style="263" customWidth="1"/>
    <col min="3337" max="3337" width="1.28515625" style="263" customWidth="1"/>
    <col min="3338" max="3338" width="15.7109375" style="263" customWidth="1"/>
    <col min="3339" max="3339" width="4.5703125" style="263" customWidth="1"/>
    <col min="3340" max="3340" width="14.85546875" style="263" customWidth="1"/>
    <col min="3341" max="3341" width="1.140625" style="263" customWidth="1"/>
    <col min="3342" max="3342" width="15.7109375" style="263" customWidth="1"/>
    <col min="3343" max="3343" width="1.7109375" style="263" customWidth="1"/>
    <col min="3344" max="3344" width="15.7109375" style="263" customWidth="1"/>
    <col min="3345" max="3345" width="10.7109375" style="263" bestFit="1" customWidth="1"/>
    <col min="3346" max="3584" width="9.140625" style="263"/>
    <col min="3585" max="3585" width="52" style="263" customWidth="1"/>
    <col min="3586" max="3586" width="15.7109375" style="263" customWidth="1"/>
    <col min="3587" max="3587" width="1.7109375" style="263" customWidth="1"/>
    <col min="3588" max="3588" width="15.7109375" style="263" customWidth="1"/>
    <col min="3589" max="3589" width="1.42578125" style="263" customWidth="1"/>
    <col min="3590" max="3590" width="15.7109375" style="263" customWidth="1"/>
    <col min="3591" max="3591" width="1.28515625" style="263" customWidth="1"/>
    <col min="3592" max="3592" width="15.7109375" style="263" customWidth="1"/>
    <col min="3593" max="3593" width="1.28515625" style="263" customWidth="1"/>
    <col min="3594" max="3594" width="15.7109375" style="263" customWidth="1"/>
    <col min="3595" max="3595" width="4.5703125" style="263" customWidth="1"/>
    <col min="3596" max="3596" width="14.85546875" style="263" customWidth="1"/>
    <col min="3597" max="3597" width="1.140625" style="263" customWidth="1"/>
    <col min="3598" max="3598" width="15.7109375" style="263" customWidth="1"/>
    <col min="3599" max="3599" width="1.7109375" style="263" customWidth="1"/>
    <col min="3600" max="3600" width="15.7109375" style="263" customWidth="1"/>
    <col min="3601" max="3601" width="10.7109375" style="263" bestFit="1" customWidth="1"/>
    <col min="3602" max="3840" width="9.140625" style="263"/>
    <col min="3841" max="3841" width="52" style="263" customWidth="1"/>
    <col min="3842" max="3842" width="15.7109375" style="263" customWidth="1"/>
    <col min="3843" max="3843" width="1.7109375" style="263" customWidth="1"/>
    <col min="3844" max="3844" width="15.7109375" style="263" customWidth="1"/>
    <col min="3845" max="3845" width="1.42578125" style="263" customWidth="1"/>
    <col min="3846" max="3846" width="15.7109375" style="263" customWidth="1"/>
    <col min="3847" max="3847" width="1.28515625" style="263" customWidth="1"/>
    <col min="3848" max="3848" width="15.7109375" style="263" customWidth="1"/>
    <col min="3849" max="3849" width="1.28515625" style="263" customWidth="1"/>
    <col min="3850" max="3850" width="15.7109375" style="263" customWidth="1"/>
    <col min="3851" max="3851" width="4.5703125" style="263" customWidth="1"/>
    <col min="3852" max="3852" width="14.85546875" style="263" customWidth="1"/>
    <col min="3853" max="3853" width="1.140625" style="263" customWidth="1"/>
    <col min="3854" max="3854" width="15.7109375" style="263" customWidth="1"/>
    <col min="3855" max="3855" width="1.7109375" style="263" customWidth="1"/>
    <col min="3856" max="3856" width="15.7109375" style="263" customWidth="1"/>
    <col min="3857" max="3857" width="10.7109375" style="263" bestFit="1" customWidth="1"/>
    <col min="3858" max="4096" width="9.140625" style="263"/>
    <col min="4097" max="4097" width="52" style="263" customWidth="1"/>
    <col min="4098" max="4098" width="15.7109375" style="263" customWidth="1"/>
    <col min="4099" max="4099" width="1.7109375" style="263" customWidth="1"/>
    <col min="4100" max="4100" width="15.7109375" style="263" customWidth="1"/>
    <col min="4101" max="4101" width="1.42578125" style="263" customWidth="1"/>
    <col min="4102" max="4102" width="15.7109375" style="263" customWidth="1"/>
    <col min="4103" max="4103" width="1.28515625" style="263" customWidth="1"/>
    <col min="4104" max="4104" width="15.7109375" style="263" customWidth="1"/>
    <col min="4105" max="4105" width="1.28515625" style="263" customWidth="1"/>
    <col min="4106" max="4106" width="15.7109375" style="263" customWidth="1"/>
    <col min="4107" max="4107" width="4.5703125" style="263" customWidth="1"/>
    <col min="4108" max="4108" width="14.85546875" style="263" customWidth="1"/>
    <col min="4109" max="4109" width="1.140625" style="263" customWidth="1"/>
    <col min="4110" max="4110" width="15.7109375" style="263" customWidth="1"/>
    <col min="4111" max="4111" width="1.7109375" style="263" customWidth="1"/>
    <col min="4112" max="4112" width="15.7109375" style="263" customWidth="1"/>
    <col min="4113" max="4113" width="10.7109375" style="263" bestFit="1" customWidth="1"/>
    <col min="4114" max="4352" width="9.140625" style="263"/>
    <col min="4353" max="4353" width="52" style="263" customWidth="1"/>
    <col min="4354" max="4354" width="15.7109375" style="263" customWidth="1"/>
    <col min="4355" max="4355" width="1.7109375" style="263" customWidth="1"/>
    <col min="4356" max="4356" width="15.7109375" style="263" customWidth="1"/>
    <col min="4357" max="4357" width="1.42578125" style="263" customWidth="1"/>
    <col min="4358" max="4358" width="15.7109375" style="263" customWidth="1"/>
    <col min="4359" max="4359" width="1.28515625" style="263" customWidth="1"/>
    <col min="4360" max="4360" width="15.7109375" style="263" customWidth="1"/>
    <col min="4361" max="4361" width="1.28515625" style="263" customWidth="1"/>
    <col min="4362" max="4362" width="15.7109375" style="263" customWidth="1"/>
    <col min="4363" max="4363" width="4.5703125" style="263" customWidth="1"/>
    <col min="4364" max="4364" width="14.85546875" style="263" customWidth="1"/>
    <col min="4365" max="4365" width="1.140625" style="263" customWidth="1"/>
    <col min="4366" max="4366" width="15.7109375" style="263" customWidth="1"/>
    <col min="4367" max="4367" width="1.7109375" style="263" customWidth="1"/>
    <col min="4368" max="4368" width="15.7109375" style="263" customWidth="1"/>
    <col min="4369" max="4369" width="10.7109375" style="263" bestFit="1" customWidth="1"/>
    <col min="4370" max="4608" width="9.140625" style="263"/>
    <col min="4609" max="4609" width="52" style="263" customWidth="1"/>
    <col min="4610" max="4610" width="15.7109375" style="263" customWidth="1"/>
    <col min="4611" max="4611" width="1.7109375" style="263" customWidth="1"/>
    <col min="4612" max="4612" width="15.7109375" style="263" customWidth="1"/>
    <col min="4613" max="4613" width="1.42578125" style="263" customWidth="1"/>
    <col min="4614" max="4614" width="15.7109375" style="263" customWidth="1"/>
    <col min="4615" max="4615" width="1.28515625" style="263" customWidth="1"/>
    <col min="4616" max="4616" width="15.7109375" style="263" customWidth="1"/>
    <col min="4617" max="4617" width="1.28515625" style="263" customWidth="1"/>
    <col min="4618" max="4618" width="15.7109375" style="263" customWidth="1"/>
    <col min="4619" max="4619" width="4.5703125" style="263" customWidth="1"/>
    <col min="4620" max="4620" width="14.85546875" style="263" customWidth="1"/>
    <col min="4621" max="4621" width="1.140625" style="263" customWidth="1"/>
    <col min="4622" max="4622" width="15.7109375" style="263" customWidth="1"/>
    <col min="4623" max="4623" width="1.7109375" style="263" customWidth="1"/>
    <col min="4624" max="4624" width="15.7109375" style="263" customWidth="1"/>
    <col min="4625" max="4625" width="10.7109375" style="263" bestFit="1" customWidth="1"/>
    <col min="4626" max="4864" width="9.140625" style="263"/>
    <col min="4865" max="4865" width="52" style="263" customWidth="1"/>
    <col min="4866" max="4866" width="15.7109375" style="263" customWidth="1"/>
    <col min="4867" max="4867" width="1.7109375" style="263" customWidth="1"/>
    <col min="4868" max="4868" width="15.7109375" style="263" customWidth="1"/>
    <col min="4869" max="4869" width="1.42578125" style="263" customWidth="1"/>
    <col min="4870" max="4870" width="15.7109375" style="263" customWidth="1"/>
    <col min="4871" max="4871" width="1.28515625" style="263" customWidth="1"/>
    <col min="4872" max="4872" width="15.7109375" style="263" customWidth="1"/>
    <col min="4873" max="4873" width="1.28515625" style="263" customWidth="1"/>
    <col min="4874" max="4874" width="15.7109375" style="263" customWidth="1"/>
    <col min="4875" max="4875" width="4.5703125" style="263" customWidth="1"/>
    <col min="4876" max="4876" width="14.85546875" style="263" customWidth="1"/>
    <col min="4877" max="4877" width="1.140625" style="263" customWidth="1"/>
    <col min="4878" max="4878" width="15.7109375" style="263" customWidth="1"/>
    <col min="4879" max="4879" width="1.7109375" style="263" customWidth="1"/>
    <col min="4880" max="4880" width="15.7109375" style="263" customWidth="1"/>
    <col min="4881" max="4881" width="10.7109375" style="263" bestFit="1" customWidth="1"/>
    <col min="4882" max="5120" width="9.140625" style="263"/>
    <col min="5121" max="5121" width="52" style="263" customWidth="1"/>
    <col min="5122" max="5122" width="15.7109375" style="263" customWidth="1"/>
    <col min="5123" max="5123" width="1.7109375" style="263" customWidth="1"/>
    <col min="5124" max="5124" width="15.7109375" style="263" customWidth="1"/>
    <col min="5125" max="5125" width="1.42578125" style="263" customWidth="1"/>
    <col min="5126" max="5126" width="15.7109375" style="263" customWidth="1"/>
    <col min="5127" max="5127" width="1.28515625" style="263" customWidth="1"/>
    <col min="5128" max="5128" width="15.7109375" style="263" customWidth="1"/>
    <col min="5129" max="5129" width="1.28515625" style="263" customWidth="1"/>
    <col min="5130" max="5130" width="15.7109375" style="263" customWidth="1"/>
    <col min="5131" max="5131" width="4.5703125" style="263" customWidth="1"/>
    <col min="5132" max="5132" width="14.85546875" style="263" customWidth="1"/>
    <col min="5133" max="5133" width="1.140625" style="263" customWidth="1"/>
    <col min="5134" max="5134" width="15.7109375" style="263" customWidth="1"/>
    <col min="5135" max="5135" width="1.7109375" style="263" customWidth="1"/>
    <col min="5136" max="5136" width="15.7109375" style="263" customWidth="1"/>
    <col min="5137" max="5137" width="10.7109375" style="263" bestFit="1" customWidth="1"/>
    <col min="5138" max="5376" width="9.140625" style="263"/>
    <col min="5377" max="5377" width="52" style="263" customWidth="1"/>
    <col min="5378" max="5378" width="15.7109375" style="263" customWidth="1"/>
    <col min="5379" max="5379" width="1.7109375" style="263" customWidth="1"/>
    <col min="5380" max="5380" width="15.7109375" style="263" customWidth="1"/>
    <col min="5381" max="5381" width="1.42578125" style="263" customWidth="1"/>
    <col min="5382" max="5382" width="15.7109375" style="263" customWidth="1"/>
    <col min="5383" max="5383" width="1.28515625" style="263" customWidth="1"/>
    <col min="5384" max="5384" width="15.7109375" style="263" customWidth="1"/>
    <col min="5385" max="5385" width="1.28515625" style="263" customWidth="1"/>
    <col min="5386" max="5386" width="15.7109375" style="263" customWidth="1"/>
    <col min="5387" max="5387" width="4.5703125" style="263" customWidth="1"/>
    <col min="5388" max="5388" width="14.85546875" style="263" customWidth="1"/>
    <col min="5389" max="5389" width="1.140625" style="263" customWidth="1"/>
    <col min="5390" max="5390" width="15.7109375" style="263" customWidth="1"/>
    <col min="5391" max="5391" width="1.7109375" style="263" customWidth="1"/>
    <col min="5392" max="5392" width="15.7109375" style="263" customWidth="1"/>
    <col min="5393" max="5393" width="10.7109375" style="263" bestFit="1" customWidth="1"/>
    <col min="5394" max="5632" width="9.140625" style="263"/>
    <col min="5633" max="5633" width="52" style="263" customWidth="1"/>
    <col min="5634" max="5634" width="15.7109375" style="263" customWidth="1"/>
    <col min="5635" max="5635" width="1.7109375" style="263" customWidth="1"/>
    <col min="5636" max="5636" width="15.7109375" style="263" customWidth="1"/>
    <col min="5637" max="5637" width="1.42578125" style="263" customWidth="1"/>
    <col min="5638" max="5638" width="15.7109375" style="263" customWidth="1"/>
    <col min="5639" max="5639" width="1.28515625" style="263" customWidth="1"/>
    <col min="5640" max="5640" width="15.7109375" style="263" customWidth="1"/>
    <col min="5641" max="5641" width="1.28515625" style="263" customWidth="1"/>
    <col min="5642" max="5642" width="15.7109375" style="263" customWidth="1"/>
    <col min="5643" max="5643" width="4.5703125" style="263" customWidth="1"/>
    <col min="5644" max="5644" width="14.85546875" style="263" customWidth="1"/>
    <col min="5645" max="5645" width="1.140625" style="263" customWidth="1"/>
    <col min="5646" max="5646" width="15.7109375" style="263" customWidth="1"/>
    <col min="5647" max="5647" width="1.7109375" style="263" customWidth="1"/>
    <col min="5648" max="5648" width="15.7109375" style="263" customWidth="1"/>
    <col min="5649" max="5649" width="10.7109375" style="263" bestFit="1" customWidth="1"/>
    <col min="5650" max="5888" width="9.140625" style="263"/>
    <col min="5889" max="5889" width="52" style="263" customWidth="1"/>
    <col min="5890" max="5890" width="15.7109375" style="263" customWidth="1"/>
    <col min="5891" max="5891" width="1.7109375" style="263" customWidth="1"/>
    <col min="5892" max="5892" width="15.7109375" style="263" customWidth="1"/>
    <col min="5893" max="5893" width="1.42578125" style="263" customWidth="1"/>
    <col min="5894" max="5894" width="15.7109375" style="263" customWidth="1"/>
    <col min="5895" max="5895" width="1.28515625" style="263" customWidth="1"/>
    <col min="5896" max="5896" width="15.7109375" style="263" customWidth="1"/>
    <col min="5897" max="5897" width="1.28515625" style="263" customWidth="1"/>
    <col min="5898" max="5898" width="15.7109375" style="263" customWidth="1"/>
    <col min="5899" max="5899" width="4.5703125" style="263" customWidth="1"/>
    <col min="5900" max="5900" width="14.85546875" style="263" customWidth="1"/>
    <col min="5901" max="5901" width="1.140625" style="263" customWidth="1"/>
    <col min="5902" max="5902" width="15.7109375" style="263" customWidth="1"/>
    <col min="5903" max="5903" width="1.7109375" style="263" customWidth="1"/>
    <col min="5904" max="5904" width="15.7109375" style="263" customWidth="1"/>
    <col min="5905" max="5905" width="10.7109375" style="263" bestFit="1" customWidth="1"/>
    <col min="5906" max="6144" width="9.140625" style="263"/>
    <col min="6145" max="6145" width="52" style="263" customWidth="1"/>
    <col min="6146" max="6146" width="15.7109375" style="263" customWidth="1"/>
    <col min="6147" max="6147" width="1.7109375" style="263" customWidth="1"/>
    <col min="6148" max="6148" width="15.7109375" style="263" customWidth="1"/>
    <col min="6149" max="6149" width="1.42578125" style="263" customWidth="1"/>
    <col min="6150" max="6150" width="15.7109375" style="263" customWidth="1"/>
    <col min="6151" max="6151" width="1.28515625" style="263" customWidth="1"/>
    <col min="6152" max="6152" width="15.7109375" style="263" customWidth="1"/>
    <col min="6153" max="6153" width="1.28515625" style="263" customWidth="1"/>
    <col min="6154" max="6154" width="15.7109375" style="263" customWidth="1"/>
    <col min="6155" max="6155" width="4.5703125" style="263" customWidth="1"/>
    <col min="6156" max="6156" width="14.85546875" style="263" customWidth="1"/>
    <col min="6157" max="6157" width="1.140625" style="263" customWidth="1"/>
    <col min="6158" max="6158" width="15.7109375" style="263" customWidth="1"/>
    <col min="6159" max="6159" width="1.7109375" style="263" customWidth="1"/>
    <col min="6160" max="6160" width="15.7109375" style="263" customWidth="1"/>
    <col min="6161" max="6161" width="10.7109375" style="263" bestFit="1" customWidth="1"/>
    <col min="6162" max="6400" width="9.140625" style="263"/>
    <col min="6401" max="6401" width="52" style="263" customWidth="1"/>
    <col min="6402" max="6402" width="15.7109375" style="263" customWidth="1"/>
    <col min="6403" max="6403" width="1.7109375" style="263" customWidth="1"/>
    <col min="6404" max="6404" width="15.7109375" style="263" customWidth="1"/>
    <col min="6405" max="6405" width="1.42578125" style="263" customWidth="1"/>
    <col min="6406" max="6406" width="15.7109375" style="263" customWidth="1"/>
    <col min="6407" max="6407" width="1.28515625" style="263" customWidth="1"/>
    <col min="6408" max="6408" width="15.7109375" style="263" customWidth="1"/>
    <col min="6409" max="6409" width="1.28515625" style="263" customWidth="1"/>
    <col min="6410" max="6410" width="15.7109375" style="263" customWidth="1"/>
    <col min="6411" max="6411" width="4.5703125" style="263" customWidth="1"/>
    <col min="6412" max="6412" width="14.85546875" style="263" customWidth="1"/>
    <col min="6413" max="6413" width="1.140625" style="263" customWidth="1"/>
    <col min="6414" max="6414" width="15.7109375" style="263" customWidth="1"/>
    <col min="6415" max="6415" width="1.7109375" style="263" customWidth="1"/>
    <col min="6416" max="6416" width="15.7109375" style="263" customWidth="1"/>
    <col min="6417" max="6417" width="10.7109375" style="263" bestFit="1" customWidth="1"/>
    <col min="6418" max="6656" width="9.140625" style="263"/>
    <col min="6657" max="6657" width="52" style="263" customWidth="1"/>
    <col min="6658" max="6658" width="15.7109375" style="263" customWidth="1"/>
    <col min="6659" max="6659" width="1.7109375" style="263" customWidth="1"/>
    <col min="6660" max="6660" width="15.7109375" style="263" customWidth="1"/>
    <col min="6661" max="6661" width="1.42578125" style="263" customWidth="1"/>
    <col min="6662" max="6662" width="15.7109375" style="263" customWidth="1"/>
    <col min="6663" max="6663" width="1.28515625" style="263" customWidth="1"/>
    <col min="6664" max="6664" width="15.7109375" style="263" customWidth="1"/>
    <col min="6665" max="6665" width="1.28515625" style="263" customWidth="1"/>
    <col min="6666" max="6666" width="15.7109375" style="263" customWidth="1"/>
    <col min="6667" max="6667" width="4.5703125" style="263" customWidth="1"/>
    <col min="6668" max="6668" width="14.85546875" style="263" customWidth="1"/>
    <col min="6669" max="6669" width="1.140625" style="263" customWidth="1"/>
    <col min="6670" max="6670" width="15.7109375" style="263" customWidth="1"/>
    <col min="6671" max="6671" width="1.7109375" style="263" customWidth="1"/>
    <col min="6672" max="6672" width="15.7109375" style="263" customWidth="1"/>
    <col min="6673" max="6673" width="10.7109375" style="263" bestFit="1" customWidth="1"/>
    <col min="6674" max="6912" width="9.140625" style="263"/>
    <col min="6913" max="6913" width="52" style="263" customWidth="1"/>
    <col min="6914" max="6914" width="15.7109375" style="263" customWidth="1"/>
    <col min="6915" max="6915" width="1.7109375" style="263" customWidth="1"/>
    <col min="6916" max="6916" width="15.7109375" style="263" customWidth="1"/>
    <col min="6917" max="6917" width="1.42578125" style="263" customWidth="1"/>
    <col min="6918" max="6918" width="15.7109375" style="263" customWidth="1"/>
    <col min="6919" max="6919" width="1.28515625" style="263" customWidth="1"/>
    <col min="6920" max="6920" width="15.7109375" style="263" customWidth="1"/>
    <col min="6921" max="6921" width="1.28515625" style="263" customWidth="1"/>
    <col min="6922" max="6922" width="15.7109375" style="263" customWidth="1"/>
    <col min="6923" max="6923" width="4.5703125" style="263" customWidth="1"/>
    <col min="6924" max="6924" width="14.85546875" style="263" customWidth="1"/>
    <col min="6925" max="6925" width="1.140625" style="263" customWidth="1"/>
    <col min="6926" max="6926" width="15.7109375" style="263" customWidth="1"/>
    <col min="6927" max="6927" width="1.7109375" style="263" customWidth="1"/>
    <col min="6928" max="6928" width="15.7109375" style="263" customWidth="1"/>
    <col min="6929" max="6929" width="10.7109375" style="263" bestFit="1" customWidth="1"/>
    <col min="6930" max="7168" width="9.140625" style="263"/>
    <col min="7169" max="7169" width="52" style="263" customWidth="1"/>
    <col min="7170" max="7170" width="15.7109375" style="263" customWidth="1"/>
    <col min="7171" max="7171" width="1.7109375" style="263" customWidth="1"/>
    <col min="7172" max="7172" width="15.7109375" style="263" customWidth="1"/>
    <col min="7173" max="7173" width="1.42578125" style="263" customWidth="1"/>
    <col min="7174" max="7174" width="15.7109375" style="263" customWidth="1"/>
    <col min="7175" max="7175" width="1.28515625" style="263" customWidth="1"/>
    <col min="7176" max="7176" width="15.7109375" style="263" customWidth="1"/>
    <col min="7177" max="7177" width="1.28515625" style="263" customWidth="1"/>
    <col min="7178" max="7178" width="15.7109375" style="263" customWidth="1"/>
    <col min="7179" max="7179" width="4.5703125" style="263" customWidth="1"/>
    <col min="7180" max="7180" width="14.85546875" style="263" customWidth="1"/>
    <col min="7181" max="7181" width="1.140625" style="263" customWidth="1"/>
    <col min="7182" max="7182" width="15.7109375" style="263" customWidth="1"/>
    <col min="7183" max="7183" width="1.7109375" style="263" customWidth="1"/>
    <col min="7184" max="7184" width="15.7109375" style="263" customWidth="1"/>
    <col min="7185" max="7185" width="10.7109375" style="263" bestFit="1" customWidth="1"/>
    <col min="7186" max="7424" width="9.140625" style="263"/>
    <col min="7425" max="7425" width="52" style="263" customWidth="1"/>
    <col min="7426" max="7426" width="15.7109375" style="263" customWidth="1"/>
    <col min="7427" max="7427" width="1.7109375" style="263" customWidth="1"/>
    <col min="7428" max="7428" width="15.7109375" style="263" customWidth="1"/>
    <col min="7429" max="7429" width="1.42578125" style="263" customWidth="1"/>
    <col min="7430" max="7430" width="15.7109375" style="263" customWidth="1"/>
    <col min="7431" max="7431" width="1.28515625" style="263" customWidth="1"/>
    <col min="7432" max="7432" width="15.7109375" style="263" customWidth="1"/>
    <col min="7433" max="7433" width="1.28515625" style="263" customWidth="1"/>
    <col min="7434" max="7434" width="15.7109375" style="263" customWidth="1"/>
    <col min="7435" max="7435" width="4.5703125" style="263" customWidth="1"/>
    <col min="7436" max="7436" width="14.85546875" style="263" customWidth="1"/>
    <col min="7437" max="7437" width="1.140625" style="263" customWidth="1"/>
    <col min="7438" max="7438" width="15.7109375" style="263" customWidth="1"/>
    <col min="7439" max="7439" width="1.7109375" style="263" customWidth="1"/>
    <col min="7440" max="7440" width="15.7109375" style="263" customWidth="1"/>
    <col min="7441" max="7441" width="10.7109375" style="263" bestFit="1" customWidth="1"/>
    <col min="7442" max="7680" width="9.140625" style="263"/>
    <col min="7681" max="7681" width="52" style="263" customWidth="1"/>
    <col min="7682" max="7682" width="15.7109375" style="263" customWidth="1"/>
    <col min="7683" max="7683" width="1.7109375" style="263" customWidth="1"/>
    <col min="7684" max="7684" width="15.7109375" style="263" customWidth="1"/>
    <col min="7685" max="7685" width="1.42578125" style="263" customWidth="1"/>
    <col min="7686" max="7686" width="15.7109375" style="263" customWidth="1"/>
    <col min="7687" max="7687" width="1.28515625" style="263" customWidth="1"/>
    <col min="7688" max="7688" width="15.7109375" style="263" customWidth="1"/>
    <col min="7689" max="7689" width="1.28515625" style="263" customWidth="1"/>
    <col min="7690" max="7690" width="15.7109375" style="263" customWidth="1"/>
    <col min="7691" max="7691" width="4.5703125" style="263" customWidth="1"/>
    <col min="7692" max="7692" width="14.85546875" style="263" customWidth="1"/>
    <col min="7693" max="7693" width="1.140625" style="263" customWidth="1"/>
    <col min="7694" max="7694" width="15.7109375" style="263" customWidth="1"/>
    <col min="7695" max="7695" width="1.7109375" style="263" customWidth="1"/>
    <col min="7696" max="7696" width="15.7109375" style="263" customWidth="1"/>
    <col min="7697" max="7697" width="10.7109375" style="263" bestFit="1" customWidth="1"/>
    <col min="7698" max="7936" width="9.140625" style="263"/>
    <col min="7937" max="7937" width="52" style="263" customWidth="1"/>
    <col min="7938" max="7938" width="15.7109375" style="263" customWidth="1"/>
    <col min="7939" max="7939" width="1.7109375" style="263" customWidth="1"/>
    <col min="7940" max="7940" width="15.7109375" style="263" customWidth="1"/>
    <col min="7941" max="7941" width="1.42578125" style="263" customWidth="1"/>
    <col min="7942" max="7942" width="15.7109375" style="263" customWidth="1"/>
    <col min="7943" max="7943" width="1.28515625" style="263" customWidth="1"/>
    <col min="7944" max="7944" width="15.7109375" style="263" customWidth="1"/>
    <col min="7945" max="7945" width="1.28515625" style="263" customWidth="1"/>
    <col min="7946" max="7946" width="15.7109375" style="263" customWidth="1"/>
    <col min="7947" max="7947" width="4.5703125" style="263" customWidth="1"/>
    <col min="7948" max="7948" width="14.85546875" style="263" customWidth="1"/>
    <col min="7949" max="7949" width="1.140625" style="263" customWidth="1"/>
    <col min="7950" max="7950" width="15.7109375" style="263" customWidth="1"/>
    <col min="7951" max="7951" width="1.7109375" style="263" customWidth="1"/>
    <col min="7952" max="7952" width="15.7109375" style="263" customWidth="1"/>
    <col min="7953" max="7953" width="10.7109375" style="263" bestFit="1" customWidth="1"/>
    <col min="7954" max="8192" width="9.140625" style="263"/>
    <col min="8193" max="8193" width="52" style="263" customWidth="1"/>
    <col min="8194" max="8194" width="15.7109375" style="263" customWidth="1"/>
    <col min="8195" max="8195" width="1.7109375" style="263" customWidth="1"/>
    <col min="8196" max="8196" width="15.7109375" style="263" customWidth="1"/>
    <col min="8197" max="8197" width="1.42578125" style="263" customWidth="1"/>
    <col min="8198" max="8198" width="15.7109375" style="263" customWidth="1"/>
    <col min="8199" max="8199" width="1.28515625" style="263" customWidth="1"/>
    <col min="8200" max="8200" width="15.7109375" style="263" customWidth="1"/>
    <col min="8201" max="8201" width="1.28515625" style="263" customWidth="1"/>
    <col min="8202" max="8202" width="15.7109375" style="263" customWidth="1"/>
    <col min="8203" max="8203" width="4.5703125" style="263" customWidth="1"/>
    <col min="8204" max="8204" width="14.85546875" style="263" customWidth="1"/>
    <col min="8205" max="8205" width="1.140625" style="263" customWidth="1"/>
    <col min="8206" max="8206" width="15.7109375" style="263" customWidth="1"/>
    <col min="8207" max="8207" width="1.7109375" style="263" customWidth="1"/>
    <col min="8208" max="8208" width="15.7109375" style="263" customWidth="1"/>
    <col min="8209" max="8209" width="10.7109375" style="263" bestFit="1" customWidth="1"/>
    <col min="8210" max="8448" width="9.140625" style="263"/>
    <col min="8449" max="8449" width="52" style="263" customWidth="1"/>
    <col min="8450" max="8450" width="15.7109375" style="263" customWidth="1"/>
    <col min="8451" max="8451" width="1.7109375" style="263" customWidth="1"/>
    <col min="8452" max="8452" width="15.7109375" style="263" customWidth="1"/>
    <col min="8453" max="8453" width="1.42578125" style="263" customWidth="1"/>
    <col min="8454" max="8454" width="15.7109375" style="263" customWidth="1"/>
    <col min="8455" max="8455" width="1.28515625" style="263" customWidth="1"/>
    <col min="8456" max="8456" width="15.7109375" style="263" customWidth="1"/>
    <col min="8457" max="8457" width="1.28515625" style="263" customWidth="1"/>
    <col min="8458" max="8458" width="15.7109375" style="263" customWidth="1"/>
    <col min="8459" max="8459" width="4.5703125" style="263" customWidth="1"/>
    <col min="8460" max="8460" width="14.85546875" style="263" customWidth="1"/>
    <col min="8461" max="8461" width="1.140625" style="263" customWidth="1"/>
    <col min="8462" max="8462" width="15.7109375" style="263" customWidth="1"/>
    <col min="8463" max="8463" width="1.7109375" style="263" customWidth="1"/>
    <col min="8464" max="8464" width="15.7109375" style="263" customWidth="1"/>
    <col min="8465" max="8465" width="10.7109375" style="263" bestFit="1" customWidth="1"/>
    <col min="8466" max="8704" width="9.140625" style="263"/>
    <col min="8705" max="8705" width="52" style="263" customWidth="1"/>
    <col min="8706" max="8706" width="15.7109375" style="263" customWidth="1"/>
    <col min="8707" max="8707" width="1.7109375" style="263" customWidth="1"/>
    <col min="8708" max="8708" width="15.7109375" style="263" customWidth="1"/>
    <col min="8709" max="8709" width="1.42578125" style="263" customWidth="1"/>
    <col min="8710" max="8710" width="15.7109375" style="263" customWidth="1"/>
    <col min="8711" max="8711" width="1.28515625" style="263" customWidth="1"/>
    <col min="8712" max="8712" width="15.7109375" style="263" customWidth="1"/>
    <col min="8713" max="8713" width="1.28515625" style="263" customWidth="1"/>
    <col min="8714" max="8714" width="15.7109375" style="263" customWidth="1"/>
    <col min="8715" max="8715" width="4.5703125" style="263" customWidth="1"/>
    <col min="8716" max="8716" width="14.85546875" style="263" customWidth="1"/>
    <col min="8717" max="8717" width="1.140625" style="263" customWidth="1"/>
    <col min="8718" max="8718" width="15.7109375" style="263" customWidth="1"/>
    <col min="8719" max="8719" width="1.7109375" style="263" customWidth="1"/>
    <col min="8720" max="8720" width="15.7109375" style="263" customWidth="1"/>
    <col min="8721" max="8721" width="10.7109375" style="263" bestFit="1" customWidth="1"/>
    <col min="8722" max="8960" width="9.140625" style="263"/>
    <col min="8961" max="8961" width="52" style="263" customWidth="1"/>
    <col min="8962" max="8962" width="15.7109375" style="263" customWidth="1"/>
    <col min="8963" max="8963" width="1.7109375" style="263" customWidth="1"/>
    <col min="8964" max="8964" width="15.7109375" style="263" customWidth="1"/>
    <col min="8965" max="8965" width="1.42578125" style="263" customWidth="1"/>
    <col min="8966" max="8966" width="15.7109375" style="263" customWidth="1"/>
    <col min="8967" max="8967" width="1.28515625" style="263" customWidth="1"/>
    <col min="8968" max="8968" width="15.7109375" style="263" customWidth="1"/>
    <col min="8969" max="8969" width="1.28515625" style="263" customWidth="1"/>
    <col min="8970" max="8970" width="15.7109375" style="263" customWidth="1"/>
    <col min="8971" max="8971" width="4.5703125" style="263" customWidth="1"/>
    <col min="8972" max="8972" width="14.85546875" style="263" customWidth="1"/>
    <col min="8973" max="8973" width="1.140625" style="263" customWidth="1"/>
    <col min="8974" max="8974" width="15.7109375" style="263" customWidth="1"/>
    <col min="8975" max="8975" width="1.7109375" style="263" customWidth="1"/>
    <col min="8976" max="8976" width="15.7109375" style="263" customWidth="1"/>
    <col min="8977" max="8977" width="10.7109375" style="263" bestFit="1" customWidth="1"/>
    <col min="8978" max="9216" width="9.140625" style="263"/>
    <col min="9217" max="9217" width="52" style="263" customWidth="1"/>
    <col min="9218" max="9218" width="15.7109375" style="263" customWidth="1"/>
    <col min="9219" max="9219" width="1.7109375" style="263" customWidth="1"/>
    <col min="9220" max="9220" width="15.7109375" style="263" customWidth="1"/>
    <col min="9221" max="9221" width="1.42578125" style="263" customWidth="1"/>
    <col min="9222" max="9222" width="15.7109375" style="263" customWidth="1"/>
    <col min="9223" max="9223" width="1.28515625" style="263" customWidth="1"/>
    <col min="9224" max="9224" width="15.7109375" style="263" customWidth="1"/>
    <col min="9225" max="9225" width="1.28515625" style="263" customWidth="1"/>
    <col min="9226" max="9226" width="15.7109375" style="263" customWidth="1"/>
    <col min="9227" max="9227" width="4.5703125" style="263" customWidth="1"/>
    <col min="9228" max="9228" width="14.85546875" style="263" customWidth="1"/>
    <col min="9229" max="9229" width="1.140625" style="263" customWidth="1"/>
    <col min="9230" max="9230" width="15.7109375" style="263" customWidth="1"/>
    <col min="9231" max="9231" width="1.7109375" style="263" customWidth="1"/>
    <col min="9232" max="9232" width="15.7109375" style="263" customWidth="1"/>
    <col min="9233" max="9233" width="10.7109375" style="263" bestFit="1" customWidth="1"/>
    <col min="9234" max="9472" width="9.140625" style="263"/>
    <col min="9473" max="9473" width="52" style="263" customWidth="1"/>
    <col min="9474" max="9474" width="15.7109375" style="263" customWidth="1"/>
    <col min="9475" max="9475" width="1.7109375" style="263" customWidth="1"/>
    <col min="9476" max="9476" width="15.7109375" style="263" customWidth="1"/>
    <col min="9477" max="9477" width="1.42578125" style="263" customWidth="1"/>
    <col min="9478" max="9478" width="15.7109375" style="263" customWidth="1"/>
    <col min="9479" max="9479" width="1.28515625" style="263" customWidth="1"/>
    <col min="9480" max="9480" width="15.7109375" style="263" customWidth="1"/>
    <col min="9481" max="9481" width="1.28515625" style="263" customWidth="1"/>
    <col min="9482" max="9482" width="15.7109375" style="263" customWidth="1"/>
    <col min="9483" max="9483" width="4.5703125" style="263" customWidth="1"/>
    <col min="9484" max="9484" width="14.85546875" style="263" customWidth="1"/>
    <col min="9485" max="9485" width="1.140625" style="263" customWidth="1"/>
    <col min="9486" max="9486" width="15.7109375" style="263" customWidth="1"/>
    <col min="9487" max="9487" width="1.7109375" style="263" customWidth="1"/>
    <col min="9488" max="9488" width="15.7109375" style="263" customWidth="1"/>
    <col min="9489" max="9489" width="10.7109375" style="263" bestFit="1" customWidth="1"/>
    <col min="9490" max="9728" width="9.140625" style="263"/>
    <col min="9729" max="9729" width="52" style="263" customWidth="1"/>
    <col min="9730" max="9730" width="15.7109375" style="263" customWidth="1"/>
    <col min="9731" max="9731" width="1.7109375" style="263" customWidth="1"/>
    <col min="9732" max="9732" width="15.7109375" style="263" customWidth="1"/>
    <col min="9733" max="9733" width="1.42578125" style="263" customWidth="1"/>
    <col min="9734" max="9734" width="15.7109375" style="263" customWidth="1"/>
    <col min="9735" max="9735" width="1.28515625" style="263" customWidth="1"/>
    <col min="9736" max="9736" width="15.7109375" style="263" customWidth="1"/>
    <col min="9737" max="9737" width="1.28515625" style="263" customWidth="1"/>
    <col min="9738" max="9738" width="15.7109375" style="263" customWidth="1"/>
    <col min="9739" max="9739" width="4.5703125" style="263" customWidth="1"/>
    <col min="9740" max="9740" width="14.85546875" style="263" customWidth="1"/>
    <col min="9741" max="9741" width="1.140625" style="263" customWidth="1"/>
    <col min="9742" max="9742" width="15.7109375" style="263" customWidth="1"/>
    <col min="9743" max="9743" width="1.7109375" style="263" customWidth="1"/>
    <col min="9744" max="9744" width="15.7109375" style="263" customWidth="1"/>
    <col min="9745" max="9745" width="10.7109375" style="263" bestFit="1" customWidth="1"/>
    <col min="9746" max="9984" width="9.140625" style="263"/>
    <col min="9985" max="9985" width="52" style="263" customWidth="1"/>
    <col min="9986" max="9986" width="15.7109375" style="263" customWidth="1"/>
    <col min="9987" max="9987" width="1.7109375" style="263" customWidth="1"/>
    <col min="9988" max="9988" width="15.7109375" style="263" customWidth="1"/>
    <col min="9989" max="9989" width="1.42578125" style="263" customWidth="1"/>
    <col min="9990" max="9990" width="15.7109375" style="263" customWidth="1"/>
    <col min="9991" max="9991" width="1.28515625" style="263" customWidth="1"/>
    <col min="9992" max="9992" width="15.7109375" style="263" customWidth="1"/>
    <col min="9993" max="9993" width="1.28515625" style="263" customWidth="1"/>
    <col min="9994" max="9994" width="15.7109375" style="263" customWidth="1"/>
    <col min="9995" max="9995" width="4.5703125" style="263" customWidth="1"/>
    <col min="9996" max="9996" width="14.85546875" style="263" customWidth="1"/>
    <col min="9997" max="9997" width="1.140625" style="263" customWidth="1"/>
    <col min="9998" max="9998" width="15.7109375" style="263" customWidth="1"/>
    <col min="9999" max="9999" width="1.7109375" style="263" customWidth="1"/>
    <col min="10000" max="10000" width="15.7109375" style="263" customWidth="1"/>
    <col min="10001" max="10001" width="10.7109375" style="263" bestFit="1" customWidth="1"/>
    <col min="10002" max="10240" width="9.140625" style="263"/>
    <col min="10241" max="10241" width="52" style="263" customWidth="1"/>
    <col min="10242" max="10242" width="15.7109375" style="263" customWidth="1"/>
    <col min="10243" max="10243" width="1.7109375" style="263" customWidth="1"/>
    <col min="10244" max="10244" width="15.7109375" style="263" customWidth="1"/>
    <col min="10245" max="10245" width="1.42578125" style="263" customWidth="1"/>
    <col min="10246" max="10246" width="15.7109375" style="263" customWidth="1"/>
    <col min="10247" max="10247" width="1.28515625" style="263" customWidth="1"/>
    <col min="10248" max="10248" width="15.7109375" style="263" customWidth="1"/>
    <col min="10249" max="10249" width="1.28515625" style="263" customWidth="1"/>
    <col min="10250" max="10250" width="15.7109375" style="263" customWidth="1"/>
    <col min="10251" max="10251" width="4.5703125" style="263" customWidth="1"/>
    <col min="10252" max="10252" width="14.85546875" style="263" customWidth="1"/>
    <col min="10253" max="10253" width="1.140625" style="263" customWidth="1"/>
    <col min="10254" max="10254" width="15.7109375" style="263" customWidth="1"/>
    <col min="10255" max="10255" width="1.7109375" style="263" customWidth="1"/>
    <col min="10256" max="10256" width="15.7109375" style="263" customWidth="1"/>
    <col min="10257" max="10257" width="10.7109375" style="263" bestFit="1" customWidth="1"/>
    <col min="10258" max="10496" width="9.140625" style="263"/>
    <col min="10497" max="10497" width="52" style="263" customWidth="1"/>
    <col min="10498" max="10498" width="15.7109375" style="263" customWidth="1"/>
    <col min="10499" max="10499" width="1.7109375" style="263" customWidth="1"/>
    <col min="10500" max="10500" width="15.7109375" style="263" customWidth="1"/>
    <col min="10501" max="10501" width="1.42578125" style="263" customWidth="1"/>
    <col min="10502" max="10502" width="15.7109375" style="263" customWidth="1"/>
    <col min="10503" max="10503" width="1.28515625" style="263" customWidth="1"/>
    <col min="10504" max="10504" width="15.7109375" style="263" customWidth="1"/>
    <col min="10505" max="10505" width="1.28515625" style="263" customWidth="1"/>
    <col min="10506" max="10506" width="15.7109375" style="263" customWidth="1"/>
    <col min="10507" max="10507" width="4.5703125" style="263" customWidth="1"/>
    <col min="10508" max="10508" width="14.85546875" style="263" customWidth="1"/>
    <col min="10509" max="10509" width="1.140625" style="263" customWidth="1"/>
    <col min="10510" max="10510" width="15.7109375" style="263" customWidth="1"/>
    <col min="10511" max="10511" width="1.7109375" style="263" customWidth="1"/>
    <col min="10512" max="10512" width="15.7109375" style="263" customWidth="1"/>
    <col min="10513" max="10513" width="10.7109375" style="263" bestFit="1" customWidth="1"/>
    <col min="10514" max="10752" width="9.140625" style="263"/>
    <col min="10753" max="10753" width="52" style="263" customWidth="1"/>
    <col min="10754" max="10754" width="15.7109375" style="263" customWidth="1"/>
    <col min="10755" max="10755" width="1.7109375" style="263" customWidth="1"/>
    <col min="10756" max="10756" width="15.7109375" style="263" customWidth="1"/>
    <col min="10757" max="10757" width="1.42578125" style="263" customWidth="1"/>
    <col min="10758" max="10758" width="15.7109375" style="263" customWidth="1"/>
    <col min="10759" max="10759" width="1.28515625" style="263" customWidth="1"/>
    <col min="10760" max="10760" width="15.7109375" style="263" customWidth="1"/>
    <col min="10761" max="10761" width="1.28515625" style="263" customWidth="1"/>
    <col min="10762" max="10762" width="15.7109375" style="263" customWidth="1"/>
    <col min="10763" max="10763" width="4.5703125" style="263" customWidth="1"/>
    <col min="10764" max="10764" width="14.85546875" style="263" customWidth="1"/>
    <col min="10765" max="10765" width="1.140625" style="263" customWidth="1"/>
    <col min="10766" max="10766" width="15.7109375" style="263" customWidth="1"/>
    <col min="10767" max="10767" width="1.7109375" style="263" customWidth="1"/>
    <col min="10768" max="10768" width="15.7109375" style="263" customWidth="1"/>
    <col min="10769" max="10769" width="10.7109375" style="263" bestFit="1" customWidth="1"/>
    <col min="10770" max="11008" width="9.140625" style="263"/>
    <col min="11009" max="11009" width="52" style="263" customWidth="1"/>
    <col min="11010" max="11010" width="15.7109375" style="263" customWidth="1"/>
    <col min="11011" max="11011" width="1.7109375" style="263" customWidth="1"/>
    <col min="11012" max="11012" width="15.7109375" style="263" customWidth="1"/>
    <col min="11013" max="11013" width="1.42578125" style="263" customWidth="1"/>
    <col min="11014" max="11014" width="15.7109375" style="263" customWidth="1"/>
    <col min="11015" max="11015" width="1.28515625" style="263" customWidth="1"/>
    <col min="11016" max="11016" width="15.7109375" style="263" customWidth="1"/>
    <col min="11017" max="11017" width="1.28515625" style="263" customWidth="1"/>
    <col min="11018" max="11018" width="15.7109375" style="263" customWidth="1"/>
    <col min="11019" max="11019" width="4.5703125" style="263" customWidth="1"/>
    <col min="11020" max="11020" width="14.85546875" style="263" customWidth="1"/>
    <col min="11021" max="11021" width="1.140625" style="263" customWidth="1"/>
    <col min="11022" max="11022" width="15.7109375" style="263" customWidth="1"/>
    <col min="11023" max="11023" width="1.7109375" style="263" customWidth="1"/>
    <col min="11024" max="11024" width="15.7109375" style="263" customWidth="1"/>
    <col min="11025" max="11025" width="10.7109375" style="263" bestFit="1" customWidth="1"/>
    <col min="11026" max="11264" width="9.140625" style="263"/>
    <col min="11265" max="11265" width="52" style="263" customWidth="1"/>
    <col min="11266" max="11266" width="15.7109375" style="263" customWidth="1"/>
    <col min="11267" max="11267" width="1.7109375" style="263" customWidth="1"/>
    <col min="11268" max="11268" width="15.7109375" style="263" customWidth="1"/>
    <col min="11269" max="11269" width="1.42578125" style="263" customWidth="1"/>
    <col min="11270" max="11270" width="15.7109375" style="263" customWidth="1"/>
    <col min="11271" max="11271" width="1.28515625" style="263" customWidth="1"/>
    <col min="11272" max="11272" width="15.7109375" style="263" customWidth="1"/>
    <col min="11273" max="11273" width="1.28515625" style="263" customWidth="1"/>
    <col min="11274" max="11274" width="15.7109375" style="263" customWidth="1"/>
    <col min="11275" max="11275" width="4.5703125" style="263" customWidth="1"/>
    <col min="11276" max="11276" width="14.85546875" style="263" customWidth="1"/>
    <col min="11277" max="11277" width="1.140625" style="263" customWidth="1"/>
    <col min="11278" max="11278" width="15.7109375" style="263" customWidth="1"/>
    <col min="11279" max="11279" width="1.7109375" style="263" customWidth="1"/>
    <col min="11280" max="11280" width="15.7109375" style="263" customWidth="1"/>
    <col min="11281" max="11281" width="10.7109375" style="263" bestFit="1" customWidth="1"/>
    <col min="11282" max="11520" width="9.140625" style="263"/>
    <col min="11521" max="11521" width="52" style="263" customWidth="1"/>
    <col min="11522" max="11522" width="15.7109375" style="263" customWidth="1"/>
    <col min="11523" max="11523" width="1.7109375" style="263" customWidth="1"/>
    <col min="11524" max="11524" width="15.7109375" style="263" customWidth="1"/>
    <col min="11525" max="11525" width="1.42578125" style="263" customWidth="1"/>
    <col min="11526" max="11526" width="15.7109375" style="263" customWidth="1"/>
    <col min="11527" max="11527" width="1.28515625" style="263" customWidth="1"/>
    <col min="11528" max="11528" width="15.7109375" style="263" customWidth="1"/>
    <col min="11529" max="11529" width="1.28515625" style="263" customWidth="1"/>
    <col min="11530" max="11530" width="15.7109375" style="263" customWidth="1"/>
    <col min="11531" max="11531" width="4.5703125" style="263" customWidth="1"/>
    <col min="11532" max="11532" width="14.85546875" style="263" customWidth="1"/>
    <col min="11533" max="11533" width="1.140625" style="263" customWidth="1"/>
    <col min="11534" max="11534" width="15.7109375" style="263" customWidth="1"/>
    <col min="11535" max="11535" width="1.7109375" style="263" customWidth="1"/>
    <col min="11536" max="11536" width="15.7109375" style="263" customWidth="1"/>
    <col min="11537" max="11537" width="10.7109375" style="263" bestFit="1" customWidth="1"/>
    <col min="11538" max="11776" width="9.140625" style="263"/>
    <col min="11777" max="11777" width="52" style="263" customWidth="1"/>
    <col min="11778" max="11778" width="15.7109375" style="263" customWidth="1"/>
    <col min="11779" max="11779" width="1.7109375" style="263" customWidth="1"/>
    <col min="11780" max="11780" width="15.7109375" style="263" customWidth="1"/>
    <col min="11781" max="11781" width="1.42578125" style="263" customWidth="1"/>
    <col min="11782" max="11782" width="15.7109375" style="263" customWidth="1"/>
    <col min="11783" max="11783" width="1.28515625" style="263" customWidth="1"/>
    <col min="11784" max="11784" width="15.7109375" style="263" customWidth="1"/>
    <col min="11785" max="11785" width="1.28515625" style="263" customWidth="1"/>
    <col min="11786" max="11786" width="15.7109375" style="263" customWidth="1"/>
    <col min="11787" max="11787" width="4.5703125" style="263" customWidth="1"/>
    <col min="11788" max="11788" width="14.85546875" style="263" customWidth="1"/>
    <col min="11789" max="11789" width="1.140625" style="263" customWidth="1"/>
    <col min="11790" max="11790" width="15.7109375" style="263" customWidth="1"/>
    <col min="11791" max="11791" width="1.7109375" style="263" customWidth="1"/>
    <col min="11792" max="11792" width="15.7109375" style="263" customWidth="1"/>
    <col min="11793" max="11793" width="10.7109375" style="263" bestFit="1" customWidth="1"/>
    <col min="11794" max="12032" width="9.140625" style="263"/>
    <col min="12033" max="12033" width="52" style="263" customWidth="1"/>
    <col min="12034" max="12034" width="15.7109375" style="263" customWidth="1"/>
    <col min="12035" max="12035" width="1.7109375" style="263" customWidth="1"/>
    <col min="12036" max="12036" width="15.7109375" style="263" customWidth="1"/>
    <col min="12037" max="12037" width="1.42578125" style="263" customWidth="1"/>
    <col min="12038" max="12038" width="15.7109375" style="263" customWidth="1"/>
    <col min="12039" max="12039" width="1.28515625" style="263" customWidth="1"/>
    <col min="12040" max="12040" width="15.7109375" style="263" customWidth="1"/>
    <col min="12041" max="12041" width="1.28515625" style="263" customWidth="1"/>
    <col min="12042" max="12042" width="15.7109375" style="263" customWidth="1"/>
    <col min="12043" max="12043" width="4.5703125" style="263" customWidth="1"/>
    <col min="12044" max="12044" width="14.85546875" style="263" customWidth="1"/>
    <col min="12045" max="12045" width="1.140625" style="263" customWidth="1"/>
    <col min="12046" max="12046" width="15.7109375" style="263" customWidth="1"/>
    <col min="12047" max="12047" width="1.7109375" style="263" customWidth="1"/>
    <col min="12048" max="12048" width="15.7109375" style="263" customWidth="1"/>
    <col min="12049" max="12049" width="10.7109375" style="263" bestFit="1" customWidth="1"/>
    <col min="12050" max="12288" width="9.140625" style="263"/>
    <col min="12289" max="12289" width="52" style="263" customWidth="1"/>
    <col min="12290" max="12290" width="15.7109375" style="263" customWidth="1"/>
    <col min="12291" max="12291" width="1.7109375" style="263" customWidth="1"/>
    <col min="12292" max="12292" width="15.7109375" style="263" customWidth="1"/>
    <col min="12293" max="12293" width="1.42578125" style="263" customWidth="1"/>
    <col min="12294" max="12294" width="15.7109375" style="263" customWidth="1"/>
    <col min="12295" max="12295" width="1.28515625" style="263" customWidth="1"/>
    <col min="12296" max="12296" width="15.7109375" style="263" customWidth="1"/>
    <col min="12297" max="12297" width="1.28515625" style="263" customWidth="1"/>
    <col min="12298" max="12298" width="15.7109375" style="263" customWidth="1"/>
    <col min="12299" max="12299" width="4.5703125" style="263" customWidth="1"/>
    <col min="12300" max="12300" width="14.85546875" style="263" customWidth="1"/>
    <col min="12301" max="12301" width="1.140625" style="263" customWidth="1"/>
    <col min="12302" max="12302" width="15.7109375" style="263" customWidth="1"/>
    <col min="12303" max="12303" width="1.7109375" style="263" customWidth="1"/>
    <col min="12304" max="12304" width="15.7109375" style="263" customWidth="1"/>
    <col min="12305" max="12305" width="10.7109375" style="263" bestFit="1" customWidth="1"/>
    <col min="12306" max="12544" width="9.140625" style="263"/>
    <col min="12545" max="12545" width="52" style="263" customWidth="1"/>
    <col min="12546" max="12546" width="15.7109375" style="263" customWidth="1"/>
    <col min="12547" max="12547" width="1.7109375" style="263" customWidth="1"/>
    <col min="12548" max="12548" width="15.7109375" style="263" customWidth="1"/>
    <col min="12549" max="12549" width="1.42578125" style="263" customWidth="1"/>
    <col min="12550" max="12550" width="15.7109375" style="263" customWidth="1"/>
    <col min="12551" max="12551" width="1.28515625" style="263" customWidth="1"/>
    <col min="12552" max="12552" width="15.7109375" style="263" customWidth="1"/>
    <col min="12553" max="12553" width="1.28515625" style="263" customWidth="1"/>
    <col min="12554" max="12554" width="15.7109375" style="263" customWidth="1"/>
    <col min="12555" max="12555" width="4.5703125" style="263" customWidth="1"/>
    <col min="12556" max="12556" width="14.85546875" style="263" customWidth="1"/>
    <col min="12557" max="12557" width="1.140625" style="263" customWidth="1"/>
    <col min="12558" max="12558" width="15.7109375" style="263" customWidth="1"/>
    <col min="12559" max="12559" width="1.7109375" style="263" customWidth="1"/>
    <col min="12560" max="12560" width="15.7109375" style="263" customWidth="1"/>
    <col min="12561" max="12561" width="10.7109375" style="263" bestFit="1" customWidth="1"/>
    <col min="12562" max="12800" width="9.140625" style="263"/>
    <col min="12801" max="12801" width="52" style="263" customWidth="1"/>
    <col min="12802" max="12802" width="15.7109375" style="263" customWidth="1"/>
    <col min="12803" max="12803" width="1.7109375" style="263" customWidth="1"/>
    <col min="12804" max="12804" width="15.7109375" style="263" customWidth="1"/>
    <col min="12805" max="12805" width="1.42578125" style="263" customWidth="1"/>
    <col min="12806" max="12806" width="15.7109375" style="263" customWidth="1"/>
    <col min="12807" max="12807" width="1.28515625" style="263" customWidth="1"/>
    <col min="12808" max="12808" width="15.7109375" style="263" customWidth="1"/>
    <col min="12809" max="12809" width="1.28515625" style="263" customWidth="1"/>
    <col min="12810" max="12810" width="15.7109375" style="263" customWidth="1"/>
    <col min="12811" max="12811" width="4.5703125" style="263" customWidth="1"/>
    <col min="12812" max="12812" width="14.85546875" style="263" customWidth="1"/>
    <col min="12813" max="12813" width="1.140625" style="263" customWidth="1"/>
    <col min="12814" max="12814" width="15.7109375" style="263" customWidth="1"/>
    <col min="12815" max="12815" width="1.7109375" style="263" customWidth="1"/>
    <col min="12816" max="12816" width="15.7109375" style="263" customWidth="1"/>
    <col min="12817" max="12817" width="10.7109375" style="263" bestFit="1" customWidth="1"/>
    <col min="12818" max="13056" width="9.140625" style="263"/>
    <col min="13057" max="13057" width="52" style="263" customWidth="1"/>
    <col min="13058" max="13058" width="15.7109375" style="263" customWidth="1"/>
    <col min="13059" max="13059" width="1.7109375" style="263" customWidth="1"/>
    <col min="13060" max="13060" width="15.7109375" style="263" customWidth="1"/>
    <col min="13061" max="13061" width="1.42578125" style="263" customWidth="1"/>
    <col min="13062" max="13062" width="15.7109375" style="263" customWidth="1"/>
    <col min="13063" max="13063" width="1.28515625" style="263" customWidth="1"/>
    <col min="13064" max="13064" width="15.7109375" style="263" customWidth="1"/>
    <col min="13065" max="13065" width="1.28515625" style="263" customWidth="1"/>
    <col min="13066" max="13066" width="15.7109375" style="263" customWidth="1"/>
    <col min="13067" max="13067" width="4.5703125" style="263" customWidth="1"/>
    <col min="13068" max="13068" width="14.85546875" style="263" customWidth="1"/>
    <col min="13069" max="13069" width="1.140625" style="263" customWidth="1"/>
    <col min="13070" max="13070" width="15.7109375" style="263" customWidth="1"/>
    <col min="13071" max="13071" width="1.7109375" style="263" customWidth="1"/>
    <col min="13072" max="13072" width="15.7109375" style="263" customWidth="1"/>
    <col min="13073" max="13073" width="10.7109375" style="263" bestFit="1" customWidth="1"/>
    <col min="13074" max="13312" width="9.140625" style="263"/>
    <col min="13313" max="13313" width="52" style="263" customWidth="1"/>
    <col min="13314" max="13314" width="15.7109375" style="263" customWidth="1"/>
    <col min="13315" max="13315" width="1.7109375" style="263" customWidth="1"/>
    <col min="13316" max="13316" width="15.7109375" style="263" customWidth="1"/>
    <col min="13317" max="13317" width="1.42578125" style="263" customWidth="1"/>
    <col min="13318" max="13318" width="15.7109375" style="263" customWidth="1"/>
    <col min="13319" max="13319" width="1.28515625" style="263" customWidth="1"/>
    <col min="13320" max="13320" width="15.7109375" style="263" customWidth="1"/>
    <col min="13321" max="13321" width="1.28515625" style="263" customWidth="1"/>
    <col min="13322" max="13322" width="15.7109375" style="263" customWidth="1"/>
    <col min="13323" max="13323" width="4.5703125" style="263" customWidth="1"/>
    <col min="13324" max="13324" width="14.85546875" style="263" customWidth="1"/>
    <col min="13325" max="13325" width="1.140625" style="263" customWidth="1"/>
    <col min="13326" max="13326" width="15.7109375" style="263" customWidth="1"/>
    <col min="13327" max="13327" width="1.7109375" style="263" customWidth="1"/>
    <col min="13328" max="13328" width="15.7109375" style="263" customWidth="1"/>
    <col min="13329" max="13329" width="10.7109375" style="263" bestFit="1" customWidth="1"/>
    <col min="13330" max="13568" width="9.140625" style="263"/>
    <col min="13569" max="13569" width="52" style="263" customWidth="1"/>
    <col min="13570" max="13570" width="15.7109375" style="263" customWidth="1"/>
    <col min="13571" max="13571" width="1.7109375" style="263" customWidth="1"/>
    <col min="13572" max="13572" width="15.7109375" style="263" customWidth="1"/>
    <col min="13573" max="13573" width="1.42578125" style="263" customWidth="1"/>
    <col min="13574" max="13574" width="15.7109375" style="263" customWidth="1"/>
    <col min="13575" max="13575" width="1.28515625" style="263" customWidth="1"/>
    <col min="13576" max="13576" width="15.7109375" style="263" customWidth="1"/>
    <col min="13577" max="13577" width="1.28515625" style="263" customWidth="1"/>
    <col min="13578" max="13578" width="15.7109375" style="263" customWidth="1"/>
    <col min="13579" max="13579" width="4.5703125" style="263" customWidth="1"/>
    <col min="13580" max="13580" width="14.85546875" style="263" customWidth="1"/>
    <col min="13581" max="13581" width="1.140625" style="263" customWidth="1"/>
    <col min="13582" max="13582" width="15.7109375" style="263" customWidth="1"/>
    <col min="13583" max="13583" width="1.7109375" style="263" customWidth="1"/>
    <col min="13584" max="13584" width="15.7109375" style="263" customWidth="1"/>
    <col min="13585" max="13585" width="10.7109375" style="263" bestFit="1" customWidth="1"/>
    <col min="13586" max="13824" width="9.140625" style="263"/>
    <col min="13825" max="13825" width="52" style="263" customWidth="1"/>
    <col min="13826" max="13826" width="15.7109375" style="263" customWidth="1"/>
    <col min="13827" max="13827" width="1.7109375" style="263" customWidth="1"/>
    <col min="13828" max="13828" width="15.7109375" style="263" customWidth="1"/>
    <col min="13829" max="13829" width="1.42578125" style="263" customWidth="1"/>
    <col min="13830" max="13830" width="15.7109375" style="263" customWidth="1"/>
    <col min="13831" max="13831" width="1.28515625" style="263" customWidth="1"/>
    <col min="13832" max="13832" width="15.7109375" style="263" customWidth="1"/>
    <col min="13833" max="13833" width="1.28515625" style="263" customWidth="1"/>
    <col min="13834" max="13834" width="15.7109375" style="263" customWidth="1"/>
    <col min="13835" max="13835" width="4.5703125" style="263" customWidth="1"/>
    <col min="13836" max="13836" width="14.85546875" style="263" customWidth="1"/>
    <col min="13837" max="13837" width="1.140625" style="263" customWidth="1"/>
    <col min="13838" max="13838" width="15.7109375" style="263" customWidth="1"/>
    <col min="13839" max="13839" width="1.7109375" style="263" customWidth="1"/>
    <col min="13840" max="13840" width="15.7109375" style="263" customWidth="1"/>
    <col min="13841" max="13841" width="10.7109375" style="263" bestFit="1" customWidth="1"/>
    <col min="13842" max="14080" width="9.140625" style="263"/>
    <col min="14081" max="14081" width="52" style="263" customWidth="1"/>
    <col min="14082" max="14082" width="15.7109375" style="263" customWidth="1"/>
    <col min="14083" max="14083" width="1.7109375" style="263" customWidth="1"/>
    <col min="14084" max="14084" width="15.7109375" style="263" customWidth="1"/>
    <col min="14085" max="14085" width="1.42578125" style="263" customWidth="1"/>
    <col min="14086" max="14086" width="15.7109375" style="263" customWidth="1"/>
    <col min="14087" max="14087" width="1.28515625" style="263" customWidth="1"/>
    <col min="14088" max="14088" width="15.7109375" style="263" customWidth="1"/>
    <col min="14089" max="14089" width="1.28515625" style="263" customWidth="1"/>
    <col min="14090" max="14090" width="15.7109375" style="263" customWidth="1"/>
    <col min="14091" max="14091" width="4.5703125" style="263" customWidth="1"/>
    <col min="14092" max="14092" width="14.85546875" style="263" customWidth="1"/>
    <col min="14093" max="14093" width="1.140625" style="263" customWidth="1"/>
    <col min="14094" max="14094" width="15.7109375" style="263" customWidth="1"/>
    <col min="14095" max="14095" width="1.7109375" style="263" customWidth="1"/>
    <col min="14096" max="14096" width="15.7109375" style="263" customWidth="1"/>
    <col min="14097" max="14097" width="10.7109375" style="263" bestFit="1" customWidth="1"/>
    <col min="14098" max="14336" width="9.140625" style="263"/>
    <col min="14337" max="14337" width="52" style="263" customWidth="1"/>
    <col min="14338" max="14338" width="15.7109375" style="263" customWidth="1"/>
    <col min="14339" max="14339" width="1.7109375" style="263" customWidth="1"/>
    <col min="14340" max="14340" width="15.7109375" style="263" customWidth="1"/>
    <col min="14341" max="14341" width="1.42578125" style="263" customWidth="1"/>
    <col min="14342" max="14342" width="15.7109375" style="263" customWidth="1"/>
    <col min="14343" max="14343" width="1.28515625" style="263" customWidth="1"/>
    <col min="14344" max="14344" width="15.7109375" style="263" customWidth="1"/>
    <col min="14345" max="14345" width="1.28515625" style="263" customWidth="1"/>
    <col min="14346" max="14346" width="15.7109375" style="263" customWidth="1"/>
    <col min="14347" max="14347" width="4.5703125" style="263" customWidth="1"/>
    <col min="14348" max="14348" width="14.85546875" style="263" customWidth="1"/>
    <col min="14349" max="14349" width="1.140625" style="263" customWidth="1"/>
    <col min="14350" max="14350" width="15.7109375" style="263" customWidth="1"/>
    <col min="14351" max="14351" width="1.7109375" style="263" customWidth="1"/>
    <col min="14352" max="14352" width="15.7109375" style="263" customWidth="1"/>
    <col min="14353" max="14353" width="10.7109375" style="263" bestFit="1" customWidth="1"/>
    <col min="14354" max="14592" width="9.140625" style="263"/>
    <col min="14593" max="14593" width="52" style="263" customWidth="1"/>
    <col min="14594" max="14594" width="15.7109375" style="263" customWidth="1"/>
    <col min="14595" max="14595" width="1.7109375" style="263" customWidth="1"/>
    <col min="14596" max="14596" width="15.7109375" style="263" customWidth="1"/>
    <col min="14597" max="14597" width="1.42578125" style="263" customWidth="1"/>
    <col min="14598" max="14598" width="15.7109375" style="263" customWidth="1"/>
    <col min="14599" max="14599" width="1.28515625" style="263" customWidth="1"/>
    <col min="14600" max="14600" width="15.7109375" style="263" customWidth="1"/>
    <col min="14601" max="14601" width="1.28515625" style="263" customWidth="1"/>
    <col min="14602" max="14602" width="15.7109375" style="263" customWidth="1"/>
    <col min="14603" max="14603" width="4.5703125" style="263" customWidth="1"/>
    <col min="14604" max="14604" width="14.85546875" style="263" customWidth="1"/>
    <col min="14605" max="14605" width="1.140625" style="263" customWidth="1"/>
    <col min="14606" max="14606" width="15.7109375" style="263" customWidth="1"/>
    <col min="14607" max="14607" width="1.7109375" style="263" customWidth="1"/>
    <col min="14608" max="14608" width="15.7109375" style="263" customWidth="1"/>
    <col min="14609" max="14609" width="10.7109375" style="263" bestFit="1" customWidth="1"/>
    <col min="14610" max="14848" width="9.140625" style="263"/>
    <col min="14849" max="14849" width="52" style="263" customWidth="1"/>
    <col min="14850" max="14850" width="15.7109375" style="263" customWidth="1"/>
    <col min="14851" max="14851" width="1.7109375" style="263" customWidth="1"/>
    <col min="14852" max="14852" width="15.7109375" style="263" customWidth="1"/>
    <col min="14853" max="14853" width="1.42578125" style="263" customWidth="1"/>
    <col min="14854" max="14854" width="15.7109375" style="263" customWidth="1"/>
    <col min="14855" max="14855" width="1.28515625" style="263" customWidth="1"/>
    <col min="14856" max="14856" width="15.7109375" style="263" customWidth="1"/>
    <col min="14857" max="14857" width="1.28515625" style="263" customWidth="1"/>
    <col min="14858" max="14858" width="15.7109375" style="263" customWidth="1"/>
    <col min="14859" max="14859" width="4.5703125" style="263" customWidth="1"/>
    <col min="14860" max="14860" width="14.85546875" style="263" customWidth="1"/>
    <col min="14861" max="14861" width="1.140625" style="263" customWidth="1"/>
    <col min="14862" max="14862" width="15.7109375" style="263" customWidth="1"/>
    <col min="14863" max="14863" width="1.7109375" style="263" customWidth="1"/>
    <col min="14864" max="14864" width="15.7109375" style="263" customWidth="1"/>
    <col min="14865" max="14865" width="10.7109375" style="263" bestFit="1" customWidth="1"/>
    <col min="14866" max="15104" width="9.140625" style="263"/>
    <col min="15105" max="15105" width="52" style="263" customWidth="1"/>
    <col min="15106" max="15106" width="15.7109375" style="263" customWidth="1"/>
    <col min="15107" max="15107" width="1.7109375" style="263" customWidth="1"/>
    <col min="15108" max="15108" width="15.7109375" style="263" customWidth="1"/>
    <col min="15109" max="15109" width="1.42578125" style="263" customWidth="1"/>
    <col min="15110" max="15110" width="15.7109375" style="263" customWidth="1"/>
    <col min="15111" max="15111" width="1.28515625" style="263" customWidth="1"/>
    <col min="15112" max="15112" width="15.7109375" style="263" customWidth="1"/>
    <col min="15113" max="15113" width="1.28515625" style="263" customWidth="1"/>
    <col min="15114" max="15114" width="15.7109375" style="263" customWidth="1"/>
    <col min="15115" max="15115" width="4.5703125" style="263" customWidth="1"/>
    <col min="15116" max="15116" width="14.85546875" style="263" customWidth="1"/>
    <col min="15117" max="15117" width="1.140625" style="263" customWidth="1"/>
    <col min="15118" max="15118" width="15.7109375" style="263" customWidth="1"/>
    <col min="15119" max="15119" width="1.7109375" style="263" customWidth="1"/>
    <col min="15120" max="15120" width="15.7109375" style="263" customWidth="1"/>
    <col min="15121" max="15121" width="10.7109375" style="263" bestFit="1" customWidth="1"/>
    <col min="15122" max="15360" width="9.140625" style="263"/>
    <col min="15361" max="15361" width="52" style="263" customWidth="1"/>
    <col min="15362" max="15362" width="15.7109375" style="263" customWidth="1"/>
    <col min="15363" max="15363" width="1.7109375" style="263" customWidth="1"/>
    <col min="15364" max="15364" width="15.7109375" style="263" customWidth="1"/>
    <col min="15365" max="15365" width="1.42578125" style="263" customWidth="1"/>
    <col min="15366" max="15366" width="15.7109375" style="263" customWidth="1"/>
    <col min="15367" max="15367" width="1.28515625" style="263" customWidth="1"/>
    <col min="15368" max="15368" width="15.7109375" style="263" customWidth="1"/>
    <col min="15369" max="15369" width="1.28515625" style="263" customWidth="1"/>
    <col min="15370" max="15370" width="15.7109375" style="263" customWidth="1"/>
    <col min="15371" max="15371" width="4.5703125" style="263" customWidth="1"/>
    <col min="15372" max="15372" width="14.85546875" style="263" customWidth="1"/>
    <col min="15373" max="15373" width="1.140625" style="263" customWidth="1"/>
    <col min="15374" max="15374" width="15.7109375" style="263" customWidth="1"/>
    <col min="15375" max="15375" width="1.7109375" style="263" customWidth="1"/>
    <col min="15376" max="15376" width="15.7109375" style="263" customWidth="1"/>
    <col min="15377" max="15377" width="10.7109375" style="263" bestFit="1" customWidth="1"/>
    <col min="15378" max="15616" width="9.140625" style="263"/>
    <col min="15617" max="15617" width="52" style="263" customWidth="1"/>
    <col min="15618" max="15618" width="15.7109375" style="263" customWidth="1"/>
    <col min="15619" max="15619" width="1.7109375" style="263" customWidth="1"/>
    <col min="15620" max="15620" width="15.7109375" style="263" customWidth="1"/>
    <col min="15621" max="15621" width="1.42578125" style="263" customWidth="1"/>
    <col min="15622" max="15622" width="15.7109375" style="263" customWidth="1"/>
    <col min="15623" max="15623" width="1.28515625" style="263" customWidth="1"/>
    <col min="15624" max="15624" width="15.7109375" style="263" customWidth="1"/>
    <col min="15625" max="15625" width="1.28515625" style="263" customWidth="1"/>
    <col min="15626" max="15626" width="15.7109375" style="263" customWidth="1"/>
    <col min="15627" max="15627" width="4.5703125" style="263" customWidth="1"/>
    <col min="15628" max="15628" width="14.85546875" style="263" customWidth="1"/>
    <col min="15629" max="15629" width="1.140625" style="263" customWidth="1"/>
    <col min="15630" max="15630" width="15.7109375" style="263" customWidth="1"/>
    <col min="15631" max="15631" width="1.7109375" style="263" customWidth="1"/>
    <col min="15632" max="15632" width="15.7109375" style="263" customWidth="1"/>
    <col min="15633" max="15633" width="10.7109375" style="263" bestFit="1" customWidth="1"/>
    <col min="15634" max="15872" width="9.140625" style="263"/>
    <col min="15873" max="15873" width="52" style="263" customWidth="1"/>
    <col min="15874" max="15874" width="15.7109375" style="263" customWidth="1"/>
    <col min="15875" max="15875" width="1.7109375" style="263" customWidth="1"/>
    <col min="15876" max="15876" width="15.7109375" style="263" customWidth="1"/>
    <col min="15877" max="15877" width="1.42578125" style="263" customWidth="1"/>
    <col min="15878" max="15878" width="15.7109375" style="263" customWidth="1"/>
    <col min="15879" max="15879" width="1.28515625" style="263" customWidth="1"/>
    <col min="15880" max="15880" width="15.7109375" style="263" customWidth="1"/>
    <col min="15881" max="15881" width="1.28515625" style="263" customWidth="1"/>
    <col min="15882" max="15882" width="15.7109375" style="263" customWidth="1"/>
    <col min="15883" max="15883" width="4.5703125" style="263" customWidth="1"/>
    <col min="15884" max="15884" width="14.85546875" style="263" customWidth="1"/>
    <col min="15885" max="15885" width="1.140625" style="263" customWidth="1"/>
    <col min="15886" max="15886" width="15.7109375" style="263" customWidth="1"/>
    <col min="15887" max="15887" width="1.7109375" style="263" customWidth="1"/>
    <col min="15888" max="15888" width="15.7109375" style="263" customWidth="1"/>
    <col min="15889" max="15889" width="10.7109375" style="263" bestFit="1" customWidth="1"/>
    <col min="15890" max="16128" width="9.140625" style="263"/>
    <col min="16129" max="16129" width="52" style="263" customWidth="1"/>
    <col min="16130" max="16130" width="15.7109375" style="263" customWidth="1"/>
    <col min="16131" max="16131" width="1.7109375" style="263" customWidth="1"/>
    <col min="16132" max="16132" width="15.7109375" style="263" customWidth="1"/>
    <col min="16133" max="16133" width="1.42578125" style="263" customWidth="1"/>
    <col min="16134" max="16134" width="15.7109375" style="263" customWidth="1"/>
    <col min="16135" max="16135" width="1.28515625" style="263" customWidth="1"/>
    <col min="16136" max="16136" width="15.7109375" style="263" customWidth="1"/>
    <col min="16137" max="16137" width="1.28515625" style="263" customWidth="1"/>
    <col min="16138" max="16138" width="15.7109375" style="263" customWidth="1"/>
    <col min="16139" max="16139" width="4.5703125" style="263" customWidth="1"/>
    <col min="16140" max="16140" width="14.85546875" style="263" customWidth="1"/>
    <col min="16141" max="16141" width="1.140625" style="263" customWidth="1"/>
    <col min="16142" max="16142" width="15.7109375" style="263" customWidth="1"/>
    <col min="16143" max="16143" width="1.7109375" style="263" customWidth="1"/>
    <col min="16144" max="16144" width="15.7109375" style="263" customWidth="1"/>
    <col min="16145" max="16145" width="10.7109375" style="263" bestFit="1" customWidth="1"/>
    <col min="16146" max="16384" width="9.140625" style="263"/>
  </cols>
  <sheetData>
    <row r="1" spans="1:16" ht="15.75">
      <c r="A1" s="266" t="s">
        <v>139</v>
      </c>
      <c r="B1" s="266"/>
      <c r="C1" s="267"/>
      <c r="D1" s="267"/>
      <c r="E1" s="267"/>
      <c r="F1" s="268"/>
      <c r="G1" s="268"/>
      <c r="H1" s="268"/>
      <c r="I1" s="268"/>
      <c r="J1" s="268"/>
      <c r="K1" s="268"/>
      <c r="L1" s="268"/>
      <c r="M1" s="268"/>
      <c r="N1" s="268"/>
      <c r="O1" s="268"/>
      <c r="P1" s="268"/>
    </row>
    <row r="2" spans="1:16" ht="18.75">
      <c r="A2" s="269" t="s">
        <v>0</v>
      </c>
      <c r="B2" s="269"/>
      <c r="C2" s="270"/>
      <c r="D2" s="270"/>
      <c r="E2" s="270"/>
      <c r="F2" s="268"/>
      <c r="G2" s="268"/>
      <c r="H2" s="268"/>
      <c r="I2" s="268"/>
      <c r="J2" s="268"/>
      <c r="K2" s="268"/>
      <c r="L2" s="268"/>
      <c r="M2" s="268"/>
      <c r="N2" s="268"/>
      <c r="O2" s="268"/>
      <c r="P2" s="268"/>
    </row>
    <row r="3" spans="1:16" ht="15.75">
      <c r="A3" s="268" t="s">
        <v>2</v>
      </c>
      <c r="B3" s="268"/>
      <c r="C3" s="271"/>
      <c r="D3" s="271"/>
      <c r="E3" s="271"/>
      <c r="F3" s="268"/>
      <c r="G3" s="268"/>
      <c r="H3" s="268"/>
      <c r="I3" s="268"/>
      <c r="J3" s="268"/>
      <c r="K3" s="268"/>
      <c r="L3" s="268"/>
      <c r="M3" s="268"/>
      <c r="N3" s="268"/>
      <c r="O3" s="268"/>
      <c r="P3" s="268"/>
    </row>
    <row r="4" spans="1:16" ht="15.75">
      <c r="A4" s="272"/>
      <c r="B4" s="272"/>
      <c r="C4" s="273"/>
      <c r="D4" s="273"/>
      <c r="E4" s="273"/>
      <c r="F4" s="268"/>
      <c r="G4" s="268"/>
      <c r="H4" s="268"/>
      <c r="I4" s="268"/>
      <c r="J4" s="268"/>
      <c r="K4" s="268"/>
      <c r="L4" s="268"/>
      <c r="M4" s="268"/>
      <c r="N4" s="268"/>
      <c r="O4" s="268"/>
      <c r="P4" s="268"/>
    </row>
    <row r="5" spans="1:16" ht="18.75">
      <c r="A5" s="269" t="s">
        <v>140</v>
      </c>
      <c r="B5" s="269"/>
      <c r="C5" s="270"/>
      <c r="D5" s="270"/>
      <c r="E5" s="270"/>
      <c r="F5" s="274"/>
      <c r="G5" s="274"/>
      <c r="H5" s="274"/>
      <c r="I5" s="274"/>
      <c r="J5" s="274"/>
      <c r="K5" s="274"/>
      <c r="L5" s="274"/>
      <c r="M5" s="274"/>
      <c r="N5" s="274"/>
      <c r="O5" s="274"/>
      <c r="P5" s="274"/>
    </row>
    <row r="6" spans="1:16" ht="18.75">
      <c r="B6" s="275" t="s">
        <v>247</v>
      </c>
      <c r="C6" s="276"/>
      <c r="D6" s="276"/>
      <c r="E6" s="276"/>
      <c r="F6" s="276"/>
      <c r="G6" s="276"/>
      <c r="H6" s="276"/>
      <c r="I6" s="276"/>
      <c r="J6" s="276"/>
      <c r="K6" s="276"/>
      <c r="L6" s="276"/>
      <c r="M6" s="276"/>
      <c r="N6" s="276"/>
      <c r="O6" s="276"/>
      <c r="P6" s="276"/>
    </row>
    <row r="7" spans="1:16" ht="15.75">
      <c r="A7" s="277"/>
      <c r="B7" s="277"/>
      <c r="C7" s="278"/>
      <c r="D7" s="278"/>
      <c r="E7" s="278"/>
      <c r="F7" s="277"/>
      <c r="G7" s="277"/>
      <c r="H7" s="277"/>
      <c r="I7" s="277"/>
      <c r="J7" s="279"/>
      <c r="K7" s="279"/>
      <c r="L7" s="279"/>
      <c r="M7" s="277"/>
      <c r="N7" s="277"/>
      <c r="O7" s="277"/>
      <c r="P7" s="277"/>
    </row>
    <row r="8" spans="1:16" ht="18.75">
      <c r="A8" s="276"/>
      <c r="B8" s="280" t="s">
        <v>141</v>
      </c>
      <c r="C8" s="281"/>
      <c r="D8" s="281"/>
      <c r="E8" s="281"/>
      <c r="F8" s="281"/>
      <c r="G8" s="281"/>
      <c r="H8" s="281"/>
      <c r="I8" s="281"/>
      <c r="J8" s="281"/>
      <c r="K8" s="281"/>
      <c r="L8" s="281"/>
      <c r="M8" s="276"/>
      <c r="N8" s="276"/>
      <c r="O8" s="276"/>
      <c r="P8" s="276"/>
    </row>
    <row r="9" spans="1:16" ht="18.75">
      <c r="A9" s="282"/>
      <c r="B9" s="283" t="s">
        <v>142</v>
      </c>
      <c r="C9" s="281"/>
      <c r="D9" s="281"/>
      <c r="E9" s="281"/>
      <c r="G9" s="283"/>
      <c r="H9" s="283"/>
      <c r="I9" s="276"/>
      <c r="J9" s="276" t="s">
        <v>143</v>
      </c>
      <c r="K9" s="276"/>
      <c r="L9" s="284"/>
      <c r="M9" s="282"/>
      <c r="N9" s="282"/>
      <c r="O9" s="282"/>
      <c r="P9" s="285"/>
    </row>
    <row r="10" spans="1:16" ht="18.75">
      <c r="A10" s="282"/>
      <c r="B10" s="282"/>
      <c r="C10" s="286"/>
      <c r="D10" s="286"/>
      <c r="E10" s="286"/>
      <c r="F10" s="284"/>
      <c r="G10" s="284"/>
      <c r="H10" s="284" t="s">
        <v>144</v>
      </c>
      <c r="I10" s="284"/>
      <c r="J10" s="284"/>
      <c r="K10" s="284"/>
      <c r="L10" s="284"/>
      <c r="M10" s="284"/>
      <c r="N10" s="284"/>
      <c r="O10" s="284"/>
      <c r="P10" s="284"/>
    </row>
    <row r="11" spans="1:16" ht="18.75">
      <c r="A11" s="282"/>
      <c r="B11" s="284" t="s">
        <v>145</v>
      </c>
      <c r="C11" s="287"/>
      <c r="D11" s="284" t="s">
        <v>146</v>
      </c>
      <c r="E11" s="287"/>
      <c r="F11" s="288" t="s">
        <v>147</v>
      </c>
      <c r="G11" s="284"/>
      <c r="H11" s="284" t="s">
        <v>148</v>
      </c>
      <c r="I11" s="284"/>
      <c r="J11" s="284" t="s">
        <v>149</v>
      </c>
      <c r="K11" s="284"/>
      <c r="L11" s="284" t="s">
        <v>67</v>
      </c>
      <c r="M11" s="284"/>
      <c r="N11" s="284" t="s">
        <v>150</v>
      </c>
      <c r="O11" s="284"/>
      <c r="P11" s="284" t="s">
        <v>67</v>
      </c>
    </row>
    <row r="12" spans="1:16" ht="18.75">
      <c r="B12" s="289" t="s">
        <v>151</v>
      </c>
      <c r="C12" s="290"/>
      <c r="D12" s="289" t="s">
        <v>152</v>
      </c>
      <c r="E12" s="290"/>
      <c r="F12" s="289" t="s">
        <v>153</v>
      </c>
      <c r="G12" s="289"/>
      <c r="H12" s="289" t="s">
        <v>153</v>
      </c>
      <c r="I12" s="289"/>
      <c r="J12" s="289" t="s">
        <v>154</v>
      </c>
      <c r="K12" s="289"/>
      <c r="L12" s="289" t="s">
        <v>156</v>
      </c>
      <c r="M12" s="289"/>
      <c r="N12" s="289" t="s">
        <v>155</v>
      </c>
      <c r="O12" s="289"/>
      <c r="P12" s="289" t="s">
        <v>156</v>
      </c>
    </row>
    <row r="13" spans="1:16" ht="18.75">
      <c r="A13" s="291" t="s">
        <v>157</v>
      </c>
      <c r="B13" s="284" t="s">
        <v>50</v>
      </c>
      <c r="C13" s="287"/>
      <c r="D13" s="284" t="s">
        <v>50</v>
      </c>
      <c r="E13" s="287"/>
      <c r="F13" s="284" t="s">
        <v>50</v>
      </c>
      <c r="G13" s="284"/>
      <c r="H13" s="284" t="s">
        <v>50</v>
      </c>
      <c r="I13" s="284"/>
      <c r="J13" s="284" t="s">
        <v>50</v>
      </c>
      <c r="K13" s="284"/>
      <c r="L13" s="284" t="s">
        <v>50</v>
      </c>
      <c r="M13" s="284"/>
      <c r="N13" s="284" t="s">
        <v>50</v>
      </c>
      <c r="O13" s="284"/>
      <c r="P13" s="284" t="s">
        <v>50</v>
      </c>
    </row>
    <row r="14" spans="1:16" ht="20.25" customHeight="1">
      <c r="A14" s="284"/>
      <c r="B14" s="284"/>
      <c r="C14" s="287"/>
      <c r="D14" s="287"/>
      <c r="E14" s="287"/>
      <c r="F14" s="284"/>
      <c r="G14" s="284"/>
      <c r="H14" s="284"/>
      <c r="I14" s="284"/>
      <c r="J14" s="284"/>
      <c r="K14" s="284"/>
      <c r="L14" s="284"/>
      <c r="M14" s="284"/>
      <c r="N14" s="284"/>
      <c r="O14" s="284"/>
      <c r="P14" s="282"/>
    </row>
    <row r="15" spans="1:16" ht="18.75">
      <c r="A15" s="291" t="s">
        <v>248</v>
      </c>
      <c r="N15" s="292"/>
    </row>
    <row r="16" spans="1:16" ht="18.75">
      <c r="A16" s="469" t="s">
        <v>249</v>
      </c>
      <c r="B16" s="293">
        <v>30000</v>
      </c>
      <c r="C16" s="294"/>
      <c r="D16" s="295">
        <v>1</v>
      </c>
      <c r="E16" s="296"/>
      <c r="F16" s="295">
        <v>524</v>
      </c>
      <c r="G16" s="296"/>
      <c r="H16" s="295">
        <v>1289</v>
      </c>
      <c r="I16" s="296"/>
      <c r="J16" s="295">
        <v>-12564</v>
      </c>
      <c r="K16" s="296"/>
      <c r="L16" s="295">
        <f>SUM(B15:J16)</f>
        <v>19250</v>
      </c>
      <c r="M16" s="296"/>
      <c r="N16" s="297">
        <v>0</v>
      </c>
      <c r="O16" s="296"/>
      <c r="P16" s="295">
        <f>SUM(L16:N16)</f>
        <v>19250</v>
      </c>
    </row>
    <row r="17" spans="1:17" ht="18.75">
      <c r="B17" s="294"/>
      <c r="C17" s="294"/>
      <c r="D17" s="296"/>
      <c r="E17" s="296"/>
      <c r="F17" s="296"/>
      <c r="G17" s="296"/>
      <c r="H17" s="296"/>
      <c r="I17" s="296"/>
      <c r="J17" s="296"/>
      <c r="K17" s="296"/>
      <c r="L17" s="296"/>
      <c r="M17" s="296"/>
      <c r="N17" s="297"/>
      <c r="O17" s="296"/>
      <c r="P17" s="296"/>
    </row>
    <row r="18" spans="1:17" ht="18.75">
      <c r="A18" s="263" t="s">
        <v>235</v>
      </c>
      <c r="B18" s="298">
        <v>0</v>
      </c>
      <c r="C18" s="294"/>
      <c r="D18" s="298">
        <v>0</v>
      </c>
      <c r="E18" s="296"/>
      <c r="F18" s="298">
        <v>0</v>
      </c>
      <c r="G18" s="296"/>
      <c r="H18" s="402">
        <v>140</v>
      </c>
      <c r="I18" s="296"/>
      <c r="J18" s="298">
        <f>'Unaudited IS'!F43</f>
        <v>-754</v>
      </c>
      <c r="K18" s="296"/>
      <c r="L18" s="295">
        <f>SUM(B17:J18)</f>
        <v>-614</v>
      </c>
      <c r="M18" s="296"/>
      <c r="N18" s="403">
        <v>0</v>
      </c>
      <c r="O18" s="296"/>
      <c r="P18" s="295">
        <f>SUM(L18+N18)</f>
        <v>-614</v>
      </c>
    </row>
    <row r="19" spans="1:17" ht="18.75">
      <c r="B19" s="300"/>
      <c r="C19" s="294"/>
      <c r="D19" s="300"/>
      <c r="E19" s="296"/>
      <c r="F19" s="300"/>
      <c r="G19" s="296"/>
      <c r="H19" s="300"/>
      <c r="I19" s="296"/>
      <c r="J19" s="300"/>
      <c r="K19" s="296"/>
      <c r="L19" s="296"/>
      <c r="M19" s="296"/>
      <c r="N19" s="300"/>
      <c r="O19" s="296"/>
      <c r="P19" s="300"/>
    </row>
    <row r="20" spans="1:17" ht="19.5" thickBot="1">
      <c r="A20" s="469" t="s">
        <v>250</v>
      </c>
      <c r="B20" s="301">
        <f t="shared" ref="B20:G20" si="0">SUM(B16:B18)</f>
        <v>30000</v>
      </c>
      <c r="C20" s="298">
        <f t="shared" si="0"/>
        <v>0</v>
      </c>
      <c r="D20" s="301">
        <f t="shared" si="0"/>
        <v>1</v>
      </c>
      <c r="E20" s="298">
        <f t="shared" si="0"/>
        <v>0</v>
      </c>
      <c r="F20" s="301">
        <f t="shared" si="0"/>
        <v>524</v>
      </c>
      <c r="G20" s="298">
        <f t="shared" si="0"/>
        <v>0</v>
      </c>
      <c r="H20" s="301">
        <f>SUM(H16:H18)</f>
        <v>1429</v>
      </c>
      <c r="I20" s="298">
        <f>SUM(I16:I18)</f>
        <v>0</v>
      </c>
      <c r="J20" s="301">
        <f>SUM(J16:J18)</f>
        <v>-13318</v>
      </c>
      <c r="K20" s="298"/>
      <c r="L20" s="302">
        <f>SUM(L16:L18)</f>
        <v>18636</v>
      </c>
      <c r="M20" s="299"/>
      <c r="N20" s="301">
        <f>SUM(N15:N18)</f>
        <v>0</v>
      </c>
      <c r="O20" s="299"/>
      <c r="P20" s="301">
        <f>SUM(P16:P18)</f>
        <v>18636</v>
      </c>
    </row>
    <row r="21" spans="1:17" ht="19.5" thickTop="1">
      <c r="A21" s="286"/>
      <c r="B21" s="298"/>
      <c r="C21" s="298"/>
      <c r="D21" s="298"/>
      <c r="E21" s="298"/>
      <c r="F21" s="298"/>
      <c r="G21" s="298"/>
      <c r="H21" s="298"/>
      <c r="I21" s="298"/>
      <c r="J21" s="298"/>
      <c r="K21" s="298"/>
      <c r="L21" s="298"/>
      <c r="M21" s="299"/>
      <c r="N21" s="298"/>
      <c r="O21" s="299"/>
      <c r="P21" s="298"/>
    </row>
    <row r="22" spans="1:17" ht="18.75">
      <c r="A22" s="286"/>
      <c r="B22" s="298"/>
      <c r="C22" s="298"/>
      <c r="D22" s="298"/>
      <c r="E22" s="298"/>
      <c r="F22" s="298"/>
      <c r="G22" s="298"/>
      <c r="H22" s="298"/>
      <c r="I22" s="298"/>
      <c r="J22" s="298"/>
      <c r="K22" s="298"/>
      <c r="L22" s="298"/>
      <c r="M22" s="299"/>
      <c r="N22" s="298"/>
      <c r="O22" s="299"/>
      <c r="P22" s="298"/>
    </row>
    <row r="23" spans="1:17" ht="18.75">
      <c r="A23" s="291" t="s">
        <v>251</v>
      </c>
      <c r="B23" s="298"/>
      <c r="C23" s="298"/>
      <c r="D23" s="298"/>
      <c r="E23" s="298"/>
      <c r="F23" s="298"/>
      <c r="G23" s="298"/>
      <c r="H23" s="298"/>
      <c r="I23" s="298"/>
      <c r="J23" s="298"/>
      <c r="K23" s="298"/>
      <c r="L23" s="298"/>
      <c r="M23" s="299"/>
      <c r="N23" s="298"/>
      <c r="O23" s="299"/>
      <c r="P23" s="298"/>
    </row>
    <row r="24" spans="1:17" ht="18.75">
      <c r="A24" s="469" t="s">
        <v>252</v>
      </c>
      <c r="B24" s="298">
        <v>30000</v>
      </c>
      <c r="C24" s="298"/>
      <c r="D24" s="298">
        <v>1</v>
      </c>
      <c r="E24" s="298"/>
      <c r="F24" s="298">
        <v>524</v>
      </c>
      <c r="G24" s="298"/>
      <c r="H24" s="298">
        <v>1588</v>
      </c>
      <c r="I24" s="298"/>
      <c r="J24" s="298">
        <v>-11243</v>
      </c>
      <c r="K24" s="298"/>
      <c r="L24" s="298">
        <f>SUM(B24:K24)</f>
        <v>20870</v>
      </c>
      <c r="M24" s="299"/>
      <c r="N24" s="298">
        <v>0</v>
      </c>
      <c r="O24" s="299"/>
      <c r="P24" s="298">
        <f>SUM(L24:O24)</f>
        <v>20870</v>
      </c>
    </row>
    <row r="25" spans="1:17" ht="18.75">
      <c r="B25" s="298"/>
      <c r="C25" s="298"/>
      <c r="D25" s="298"/>
      <c r="E25" s="298"/>
      <c r="F25" s="298"/>
      <c r="G25" s="298"/>
      <c r="H25" s="298"/>
      <c r="I25" s="298"/>
      <c r="J25" s="298"/>
      <c r="K25" s="298"/>
      <c r="L25" s="298"/>
      <c r="M25" s="299"/>
      <c r="N25" s="298"/>
      <c r="O25" s="299"/>
      <c r="P25" s="298"/>
    </row>
    <row r="26" spans="1:17" ht="18.75">
      <c r="A26" s="263" t="s">
        <v>235</v>
      </c>
      <c r="B26" s="299" t="s">
        <v>77</v>
      </c>
      <c r="C26" s="298"/>
      <c r="D26" s="299" t="s">
        <v>77</v>
      </c>
      <c r="E26" s="298"/>
      <c r="F26" s="299" t="s">
        <v>77</v>
      </c>
      <c r="G26" s="298"/>
      <c r="H26" s="298">
        <v>-392</v>
      </c>
      <c r="I26" s="298"/>
      <c r="J26" s="298">
        <v>541</v>
      </c>
      <c r="K26" s="298"/>
      <c r="L26" s="298">
        <f>SUM(H26:K26)</f>
        <v>149</v>
      </c>
      <c r="M26" s="299"/>
      <c r="N26" s="298">
        <v>0</v>
      </c>
      <c r="O26" s="299"/>
      <c r="P26" s="298">
        <f>SUM(L26:O26)</f>
        <v>149</v>
      </c>
    </row>
    <row r="27" spans="1:17" ht="18.75">
      <c r="B27" s="298"/>
      <c r="C27" s="298"/>
      <c r="D27" s="298"/>
      <c r="E27" s="298"/>
      <c r="F27" s="298"/>
      <c r="G27" s="298"/>
      <c r="H27" s="298"/>
      <c r="I27" s="298"/>
      <c r="J27" s="298"/>
      <c r="K27" s="298"/>
      <c r="L27" s="298"/>
      <c r="M27" s="299"/>
      <c r="N27" s="298"/>
      <c r="O27" s="299"/>
      <c r="P27" s="298"/>
    </row>
    <row r="28" spans="1:17" ht="19.5" thickBot="1">
      <c r="A28" s="469" t="s">
        <v>253</v>
      </c>
      <c r="B28" s="302">
        <f>SUM(B24:B27)</f>
        <v>30000</v>
      </c>
      <c r="C28" s="298"/>
      <c r="D28" s="302">
        <f>SUM(D24:D27)</f>
        <v>1</v>
      </c>
      <c r="E28" s="298"/>
      <c r="F28" s="302">
        <f>SUM(F24:F27)</f>
        <v>524</v>
      </c>
      <c r="G28" s="298"/>
      <c r="H28" s="302">
        <f>SUM(H24:H27)</f>
        <v>1196</v>
      </c>
      <c r="I28" s="298"/>
      <c r="J28" s="302">
        <f>SUM(J24:J27)</f>
        <v>-10702</v>
      </c>
      <c r="K28" s="298"/>
      <c r="L28" s="302">
        <f>SUM(L24:L27)</f>
        <v>21019</v>
      </c>
      <c r="M28" s="299"/>
      <c r="N28" s="302">
        <f>SUM(N24:N27)</f>
        <v>0</v>
      </c>
      <c r="O28" s="299"/>
      <c r="P28" s="302">
        <f>SUM(P24:P27)</f>
        <v>21019</v>
      </c>
    </row>
    <row r="29" spans="1:17" ht="19.5" thickTop="1">
      <c r="A29" s="291"/>
      <c r="B29" s="298"/>
      <c r="C29" s="298"/>
      <c r="D29" s="298"/>
      <c r="E29" s="298"/>
      <c r="F29" s="298"/>
      <c r="G29" s="298"/>
      <c r="H29" s="298"/>
      <c r="I29" s="298"/>
      <c r="J29" s="298"/>
      <c r="K29" s="298"/>
      <c r="L29" s="298"/>
      <c r="M29" s="299"/>
      <c r="N29" s="298"/>
      <c r="O29" s="299"/>
      <c r="P29" s="298"/>
    </row>
    <row r="30" spans="1:17" ht="18.75">
      <c r="A30" s="291"/>
      <c r="B30" s="298"/>
      <c r="C30" s="298"/>
      <c r="D30" s="298"/>
      <c r="E30" s="298"/>
      <c r="F30" s="298"/>
      <c r="G30" s="298"/>
      <c r="H30" s="298"/>
      <c r="I30" s="298"/>
      <c r="J30" s="298"/>
      <c r="K30" s="298"/>
      <c r="L30" s="298"/>
      <c r="M30" s="299"/>
      <c r="N30" s="298"/>
      <c r="O30" s="299"/>
      <c r="P30" s="298"/>
    </row>
    <row r="31" spans="1:17" ht="15.75">
      <c r="B31" s="303"/>
      <c r="C31" s="303"/>
      <c r="D31" s="304"/>
      <c r="E31" s="304"/>
      <c r="F31" s="304"/>
      <c r="G31" s="304"/>
      <c r="H31" s="304"/>
      <c r="I31" s="304"/>
      <c r="J31" s="304"/>
      <c r="K31" s="304"/>
      <c r="L31" s="304"/>
      <c r="M31" s="304"/>
      <c r="N31" s="304"/>
      <c r="O31" s="304"/>
      <c r="P31" s="304"/>
    </row>
    <row r="32" spans="1:17">
      <c r="B32" s="305"/>
      <c r="C32" s="305"/>
      <c r="D32" s="305"/>
      <c r="E32" s="305"/>
      <c r="F32" s="305"/>
      <c r="G32" s="305"/>
      <c r="H32" s="305"/>
      <c r="I32" s="305"/>
      <c r="J32" s="305"/>
      <c r="K32" s="305"/>
      <c r="L32" s="305"/>
      <c r="M32" s="305"/>
      <c r="N32" s="305"/>
      <c r="O32" s="305"/>
      <c r="P32" s="305"/>
      <c r="Q32" s="262"/>
    </row>
    <row r="33" spans="1:17">
      <c r="B33" s="305"/>
      <c r="C33" s="305"/>
      <c r="D33" s="305"/>
      <c r="E33" s="305"/>
      <c r="F33" s="305"/>
      <c r="G33" s="305"/>
      <c r="H33" s="305"/>
      <c r="I33" s="305"/>
      <c r="J33" s="305"/>
      <c r="K33" s="305"/>
      <c r="L33" s="305"/>
      <c r="M33" s="305"/>
      <c r="N33" s="305"/>
      <c r="O33" s="305"/>
      <c r="P33" s="305"/>
      <c r="Q33" s="262"/>
    </row>
    <row r="35" spans="1:17">
      <c r="A35" s="305" t="s">
        <v>254</v>
      </c>
    </row>
    <row r="36" spans="1:17">
      <c r="A36" s="305" t="s">
        <v>158</v>
      </c>
    </row>
  </sheetData>
  <pageMargins left="0.5" right="0.25" top="0.75" bottom="0.5" header="0" footer="0"/>
  <pageSetup scale="69"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N53"/>
  <sheetViews>
    <sheetView zoomScaleNormal="100" zoomScaleSheetLayoutView="80" workbookViewId="0">
      <selection activeCell="F22" sqref="F22"/>
    </sheetView>
  </sheetViews>
  <sheetFormatPr defaultRowHeight="15.95" customHeight="1"/>
  <cols>
    <col min="1" max="1" width="3.85546875" style="342" customWidth="1"/>
    <col min="2" max="2" width="63.5703125" style="342" customWidth="1"/>
    <col min="3" max="3" width="15.28515625" style="492" customWidth="1"/>
    <col min="4" max="4" width="15.28515625" style="342" bestFit="1" customWidth="1"/>
    <col min="5" max="5" width="9.140625" style="342"/>
    <col min="6" max="6" width="13.7109375" style="342" bestFit="1" customWidth="1"/>
    <col min="7" max="255" width="9.140625" style="342"/>
    <col min="256" max="256" width="3.85546875" style="342" customWidth="1"/>
    <col min="257" max="257" width="49.85546875" style="342" customWidth="1"/>
    <col min="258" max="258" width="8.85546875" style="342" customWidth="1"/>
    <col min="259" max="259" width="15.28515625" style="342" customWidth="1"/>
    <col min="260" max="260" width="15.28515625" style="342" bestFit="1" customWidth="1"/>
    <col min="261" max="511" width="9.140625" style="342"/>
    <col min="512" max="512" width="3.85546875" style="342" customWidth="1"/>
    <col min="513" max="513" width="49.85546875" style="342" customWidth="1"/>
    <col min="514" max="514" width="8.85546875" style="342" customWidth="1"/>
    <col min="515" max="515" width="15.28515625" style="342" customWidth="1"/>
    <col min="516" max="516" width="15.28515625" style="342" bestFit="1" customWidth="1"/>
    <col min="517" max="767" width="9.140625" style="342"/>
    <col min="768" max="768" width="3.85546875" style="342" customWidth="1"/>
    <col min="769" max="769" width="49.85546875" style="342" customWidth="1"/>
    <col min="770" max="770" width="8.85546875" style="342" customWidth="1"/>
    <col min="771" max="771" width="15.28515625" style="342" customWidth="1"/>
    <col min="772" max="772" width="15.28515625" style="342" bestFit="1" customWidth="1"/>
    <col min="773" max="1023" width="9.140625" style="342"/>
    <col min="1024" max="1024" width="3.85546875" style="342" customWidth="1"/>
    <col min="1025" max="1025" width="49.85546875" style="342" customWidth="1"/>
    <col min="1026" max="1026" width="8.85546875" style="342" customWidth="1"/>
    <col min="1027" max="1027" width="15.28515625" style="342" customWidth="1"/>
    <col min="1028" max="1028" width="15.28515625" style="342" bestFit="1" customWidth="1"/>
    <col min="1029" max="1279" width="9.140625" style="342"/>
    <col min="1280" max="1280" width="3.85546875" style="342" customWidth="1"/>
    <col min="1281" max="1281" width="49.85546875" style="342" customWidth="1"/>
    <col min="1282" max="1282" width="8.85546875" style="342" customWidth="1"/>
    <col min="1283" max="1283" width="15.28515625" style="342" customWidth="1"/>
    <col min="1284" max="1284" width="15.28515625" style="342" bestFit="1" customWidth="1"/>
    <col min="1285" max="1535" width="9.140625" style="342"/>
    <col min="1536" max="1536" width="3.85546875" style="342" customWidth="1"/>
    <col min="1537" max="1537" width="49.85546875" style="342" customWidth="1"/>
    <col min="1538" max="1538" width="8.85546875" style="342" customWidth="1"/>
    <col min="1539" max="1539" width="15.28515625" style="342" customWidth="1"/>
    <col min="1540" max="1540" width="15.28515625" style="342" bestFit="1" customWidth="1"/>
    <col min="1541" max="1791" width="9.140625" style="342"/>
    <col min="1792" max="1792" width="3.85546875" style="342" customWidth="1"/>
    <col min="1793" max="1793" width="49.85546875" style="342" customWidth="1"/>
    <col min="1794" max="1794" width="8.85546875" style="342" customWidth="1"/>
    <col min="1795" max="1795" width="15.28515625" style="342" customWidth="1"/>
    <col min="1796" max="1796" width="15.28515625" style="342" bestFit="1" customWidth="1"/>
    <col min="1797" max="2047" width="9.140625" style="342"/>
    <col min="2048" max="2048" width="3.85546875" style="342" customWidth="1"/>
    <col min="2049" max="2049" width="49.85546875" style="342" customWidth="1"/>
    <col min="2050" max="2050" width="8.85546875" style="342" customWidth="1"/>
    <col min="2051" max="2051" width="15.28515625" style="342" customWidth="1"/>
    <col min="2052" max="2052" width="15.28515625" style="342" bestFit="1" customWidth="1"/>
    <col min="2053" max="2303" width="9.140625" style="342"/>
    <col min="2304" max="2304" width="3.85546875" style="342" customWidth="1"/>
    <col min="2305" max="2305" width="49.85546875" style="342" customWidth="1"/>
    <col min="2306" max="2306" width="8.85546875" style="342" customWidth="1"/>
    <col min="2307" max="2307" width="15.28515625" style="342" customWidth="1"/>
    <col min="2308" max="2308" width="15.28515625" style="342" bestFit="1" customWidth="1"/>
    <col min="2309" max="2559" width="9.140625" style="342"/>
    <col min="2560" max="2560" width="3.85546875" style="342" customWidth="1"/>
    <col min="2561" max="2561" width="49.85546875" style="342" customWidth="1"/>
    <col min="2562" max="2562" width="8.85546875" style="342" customWidth="1"/>
    <col min="2563" max="2563" width="15.28515625" style="342" customWidth="1"/>
    <col min="2564" max="2564" width="15.28515625" style="342" bestFit="1" customWidth="1"/>
    <col min="2565" max="2815" width="9.140625" style="342"/>
    <col min="2816" max="2816" width="3.85546875" style="342" customWidth="1"/>
    <col min="2817" max="2817" width="49.85546875" style="342" customWidth="1"/>
    <col min="2818" max="2818" width="8.85546875" style="342" customWidth="1"/>
    <col min="2819" max="2819" width="15.28515625" style="342" customWidth="1"/>
    <col min="2820" max="2820" width="15.28515625" style="342" bestFit="1" customWidth="1"/>
    <col min="2821" max="3071" width="9.140625" style="342"/>
    <col min="3072" max="3072" width="3.85546875" style="342" customWidth="1"/>
    <col min="3073" max="3073" width="49.85546875" style="342" customWidth="1"/>
    <col min="3074" max="3074" width="8.85546875" style="342" customWidth="1"/>
    <col min="3075" max="3075" width="15.28515625" style="342" customWidth="1"/>
    <col min="3076" max="3076" width="15.28515625" style="342" bestFit="1" customWidth="1"/>
    <col min="3077" max="3327" width="9.140625" style="342"/>
    <col min="3328" max="3328" width="3.85546875" style="342" customWidth="1"/>
    <col min="3329" max="3329" width="49.85546875" style="342" customWidth="1"/>
    <col min="3330" max="3330" width="8.85546875" style="342" customWidth="1"/>
    <col min="3331" max="3331" width="15.28515625" style="342" customWidth="1"/>
    <col min="3332" max="3332" width="15.28515625" style="342" bestFit="1" customWidth="1"/>
    <col min="3333" max="3583" width="9.140625" style="342"/>
    <col min="3584" max="3584" width="3.85546875" style="342" customWidth="1"/>
    <col min="3585" max="3585" width="49.85546875" style="342" customWidth="1"/>
    <col min="3586" max="3586" width="8.85546875" style="342" customWidth="1"/>
    <col min="3587" max="3587" width="15.28515625" style="342" customWidth="1"/>
    <col min="3588" max="3588" width="15.28515625" style="342" bestFit="1" customWidth="1"/>
    <col min="3589" max="3839" width="9.140625" style="342"/>
    <col min="3840" max="3840" width="3.85546875" style="342" customWidth="1"/>
    <col min="3841" max="3841" width="49.85546875" style="342" customWidth="1"/>
    <col min="3842" max="3842" width="8.85546875" style="342" customWidth="1"/>
    <col min="3843" max="3843" width="15.28515625" style="342" customWidth="1"/>
    <col min="3844" max="3844" width="15.28515625" style="342" bestFit="1" customWidth="1"/>
    <col min="3845" max="4095" width="9.140625" style="342"/>
    <col min="4096" max="4096" width="3.85546875" style="342" customWidth="1"/>
    <col min="4097" max="4097" width="49.85546875" style="342" customWidth="1"/>
    <col min="4098" max="4098" width="8.85546875" style="342" customWidth="1"/>
    <col min="4099" max="4099" width="15.28515625" style="342" customWidth="1"/>
    <col min="4100" max="4100" width="15.28515625" style="342" bestFit="1" customWidth="1"/>
    <col min="4101" max="4351" width="9.140625" style="342"/>
    <col min="4352" max="4352" width="3.85546875" style="342" customWidth="1"/>
    <col min="4353" max="4353" width="49.85546875" style="342" customWidth="1"/>
    <col min="4354" max="4354" width="8.85546875" style="342" customWidth="1"/>
    <col min="4355" max="4355" width="15.28515625" style="342" customWidth="1"/>
    <col min="4356" max="4356" width="15.28515625" style="342" bestFit="1" customWidth="1"/>
    <col min="4357" max="4607" width="9.140625" style="342"/>
    <col min="4608" max="4608" width="3.85546875" style="342" customWidth="1"/>
    <col min="4609" max="4609" width="49.85546875" style="342" customWidth="1"/>
    <col min="4610" max="4610" width="8.85546875" style="342" customWidth="1"/>
    <col min="4611" max="4611" width="15.28515625" style="342" customWidth="1"/>
    <col min="4612" max="4612" width="15.28515625" style="342" bestFit="1" customWidth="1"/>
    <col min="4613" max="4863" width="9.140625" style="342"/>
    <col min="4864" max="4864" width="3.85546875" style="342" customWidth="1"/>
    <col min="4865" max="4865" width="49.85546875" style="342" customWidth="1"/>
    <col min="4866" max="4866" width="8.85546875" style="342" customWidth="1"/>
    <col min="4867" max="4867" width="15.28515625" style="342" customWidth="1"/>
    <col min="4868" max="4868" width="15.28515625" style="342" bestFit="1" customWidth="1"/>
    <col min="4869" max="5119" width="9.140625" style="342"/>
    <col min="5120" max="5120" width="3.85546875" style="342" customWidth="1"/>
    <col min="5121" max="5121" width="49.85546875" style="342" customWidth="1"/>
    <col min="5122" max="5122" width="8.85546875" style="342" customWidth="1"/>
    <col min="5123" max="5123" width="15.28515625" style="342" customWidth="1"/>
    <col min="5124" max="5124" width="15.28515625" style="342" bestFit="1" customWidth="1"/>
    <col min="5125" max="5375" width="9.140625" style="342"/>
    <col min="5376" max="5376" width="3.85546875" style="342" customWidth="1"/>
    <col min="5377" max="5377" width="49.85546875" style="342" customWidth="1"/>
    <col min="5378" max="5378" width="8.85546875" style="342" customWidth="1"/>
    <col min="5379" max="5379" width="15.28515625" style="342" customWidth="1"/>
    <col min="5380" max="5380" width="15.28515625" style="342" bestFit="1" customWidth="1"/>
    <col min="5381" max="5631" width="9.140625" style="342"/>
    <col min="5632" max="5632" width="3.85546875" style="342" customWidth="1"/>
    <col min="5633" max="5633" width="49.85546875" style="342" customWidth="1"/>
    <col min="5634" max="5634" width="8.85546875" style="342" customWidth="1"/>
    <col min="5635" max="5635" width="15.28515625" style="342" customWidth="1"/>
    <col min="5636" max="5636" width="15.28515625" style="342" bestFit="1" customWidth="1"/>
    <col min="5637" max="5887" width="9.140625" style="342"/>
    <col min="5888" max="5888" width="3.85546875" style="342" customWidth="1"/>
    <col min="5889" max="5889" width="49.85546875" style="342" customWidth="1"/>
    <col min="5890" max="5890" width="8.85546875" style="342" customWidth="1"/>
    <col min="5891" max="5891" width="15.28515625" style="342" customWidth="1"/>
    <col min="5892" max="5892" width="15.28515625" style="342" bestFit="1" customWidth="1"/>
    <col min="5893" max="6143" width="9.140625" style="342"/>
    <col min="6144" max="6144" width="3.85546875" style="342" customWidth="1"/>
    <col min="6145" max="6145" width="49.85546875" style="342" customWidth="1"/>
    <col min="6146" max="6146" width="8.85546875" style="342" customWidth="1"/>
    <col min="6147" max="6147" width="15.28515625" style="342" customWidth="1"/>
    <col min="6148" max="6148" width="15.28515625" style="342" bestFit="1" customWidth="1"/>
    <col min="6149" max="6399" width="9.140625" style="342"/>
    <col min="6400" max="6400" width="3.85546875" style="342" customWidth="1"/>
    <col min="6401" max="6401" width="49.85546875" style="342" customWidth="1"/>
    <col min="6402" max="6402" width="8.85546875" style="342" customWidth="1"/>
    <col min="6403" max="6403" width="15.28515625" style="342" customWidth="1"/>
    <col min="6404" max="6404" width="15.28515625" style="342" bestFit="1" customWidth="1"/>
    <col min="6405" max="6655" width="9.140625" style="342"/>
    <col min="6656" max="6656" width="3.85546875" style="342" customWidth="1"/>
    <col min="6657" max="6657" width="49.85546875" style="342" customWidth="1"/>
    <col min="6658" max="6658" width="8.85546875" style="342" customWidth="1"/>
    <col min="6659" max="6659" width="15.28515625" style="342" customWidth="1"/>
    <col min="6660" max="6660" width="15.28515625" style="342" bestFit="1" customWidth="1"/>
    <col min="6661" max="6911" width="9.140625" style="342"/>
    <col min="6912" max="6912" width="3.85546875" style="342" customWidth="1"/>
    <col min="6913" max="6913" width="49.85546875" style="342" customWidth="1"/>
    <col min="6914" max="6914" width="8.85546875" style="342" customWidth="1"/>
    <col min="6915" max="6915" width="15.28515625" style="342" customWidth="1"/>
    <col min="6916" max="6916" width="15.28515625" style="342" bestFit="1" customWidth="1"/>
    <col min="6917" max="7167" width="9.140625" style="342"/>
    <col min="7168" max="7168" width="3.85546875" style="342" customWidth="1"/>
    <col min="7169" max="7169" width="49.85546875" style="342" customWidth="1"/>
    <col min="7170" max="7170" width="8.85546875" style="342" customWidth="1"/>
    <col min="7171" max="7171" width="15.28515625" style="342" customWidth="1"/>
    <col min="7172" max="7172" width="15.28515625" style="342" bestFit="1" customWidth="1"/>
    <col min="7173" max="7423" width="9.140625" style="342"/>
    <col min="7424" max="7424" width="3.85546875" style="342" customWidth="1"/>
    <col min="7425" max="7425" width="49.85546875" style="342" customWidth="1"/>
    <col min="7426" max="7426" width="8.85546875" style="342" customWidth="1"/>
    <col min="7427" max="7427" width="15.28515625" style="342" customWidth="1"/>
    <col min="7428" max="7428" width="15.28515625" style="342" bestFit="1" customWidth="1"/>
    <col min="7429" max="7679" width="9.140625" style="342"/>
    <col min="7680" max="7680" width="3.85546875" style="342" customWidth="1"/>
    <col min="7681" max="7681" width="49.85546875" style="342" customWidth="1"/>
    <col min="7682" max="7682" width="8.85546875" style="342" customWidth="1"/>
    <col min="7683" max="7683" width="15.28515625" style="342" customWidth="1"/>
    <col min="7684" max="7684" width="15.28515625" style="342" bestFit="1" customWidth="1"/>
    <col min="7685" max="7935" width="9.140625" style="342"/>
    <col min="7936" max="7936" width="3.85546875" style="342" customWidth="1"/>
    <col min="7937" max="7937" width="49.85546875" style="342" customWidth="1"/>
    <col min="7938" max="7938" width="8.85546875" style="342" customWidth="1"/>
    <col min="7939" max="7939" width="15.28515625" style="342" customWidth="1"/>
    <col min="7940" max="7940" width="15.28515625" style="342" bestFit="1" customWidth="1"/>
    <col min="7941" max="8191" width="9.140625" style="342"/>
    <col min="8192" max="8192" width="3.85546875" style="342" customWidth="1"/>
    <col min="8193" max="8193" width="49.85546875" style="342" customWidth="1"/>
    <col min="8194" max="8194" width="8.85546875" style="342" customWidth="1"/>
    <col min="8195" max="8195" width="15.28515625" style="342" customWidth="1"/>
    <col min="8196" max="8196" width="15.28515625" style="342" bestFit="1" customWidth="1"/>
    <col min="8197" max="8447" width="9.140625" style="342"/>
    <col min="8448" max="8448" width="3.85546875" style="342" customWidth="1"/>
    <col min="8449" max="8449" width="49.85546875" style="342" customWidth="1"/>
    <col min="8450" max="8450" width="8.85546875" style="342" customWidth="1"/>
    <col min="8451" max="8451" width="15.28515625" style="342" customWidth="1"/>
    <col min="8452" max="8452" width="15.28515625" style="342" bestFit="1" customWidth="1"/>
    <col min="8453" max="8703" width="9.140625" style="342"/>
    <col min="8704" max="8704" width="3.85546875" style="342" customWidth="1"/>
    <col min="8705" max="8705" width="49.85546875" style="342" customWidth="1"/>
    <col min="8706" max="8706" width="8.85546875" style="342" customWidth="1"/>
    <col min="8707" max="8707" width="15.28515625" style="342" customWidth="1"/>
    <col min="8708" max="8708" width="15.28515625" style="342" bestFit="1" customWidth="1"/>
    <col min="8709" max="8959" width="9.140625" style="342"/>
    <col min="8960" max="8960" width="3.85546875" style="342" customWidth="1"/>
    <col min="8961" max="8961" width="49.85546875" style="342" customWidth="1"/>
    <col min="8962" max="8962" width="8.85546875" style="342" customWidth="1"/>
    <col min="8963" max="8963" width="15.28515625" style="342" customWidth="1"/>
    <col min="8964" max="8964" width="15.28515625" style="342" bestFit="1" customWidth="1"/>
    <col min="8965" max="9215" width="9.140625" style="342"/>
    <col min="9216" max="9216" width="3.85546875" style="342" customWidth="1"/>
    <col min="9217" max="9217" width="49.85546875" style="342" customWidth="1"/>
    <col min="9218" max="9218" width="8.85546875" style="342" customWidth="1"/>
    <col min="9219" max="9219" width="15.28515625" style="342" customWidth="1"/>
    <col min="9220" max="9220" width="15.28515625" style="342" bestFit="1" customWidth="1"/>
    <col min="9221" max="9471" width="9.140625" style="342"/>
    <col min="9472" max="9472" width="3.85546875" style="342" customWidth="1"/>
    <col min="9473" max="9473" width="49.85546875" style="342" customWidth="1"/>
    <col min="9474" max="9474" width="8.85546875" style="342" customWidth="1"/>
    <col min="9475" max="9475" width="15.28515625" style="342" customWidth="1"/>
    <col min="9476" max="9476" width="15.28515625" style="342" bestFit="1" customWidth="1"/>
    <col min="9477" max="9727" width="9.140625" style="342"/>
    <col min="9728" max="9728" width="3.85546875" style="342" customWidth="1"/>
    <col min="9729" max="9729" width="49.85546875" style="342" customWidth="1"/>
    <col min="9730" max="9730" width="8.85546875" style="342" customWidth="1"/>
    <col min="9731" max="9731" width="15.28515625" style="342" customWidth="1"/>
    <col min="9732" max="9732" width="15.28515625" style="342" bestFit="1" customWidth="1"/>
    <col min="9733" max="9983" width="9.140625" style="342"/>
    <col min="9984" max="9984" width="3.85546875" style="342" customWidth="1"/>
    <col min="9985" max="9985" width="49.85546875" style="342" customWidth="1"/>
    <col min="9986" max="9986" width="8.85546875" style="342" customWidth="1"/>
    <col min="9987" max="9987" width="15.28515625" style="342" customWidth="1"/>
    <col min="9988" max="9988" width="15.28515625" style="342" bestFit="1" customWidth="1"/>
    <col min="9989" max="10239" width="9.140625" style="342"/>
    <col min="10240" max="10240" width="3.85546875" style="342" customWidth="1"/>
    <col min="10241" max="10241" width="49.85546875" style="342" customWidth="1"/>
    <col min="10242" max="10242" width="8.85546875" style="342" customWidth="1"/>
    <col min="10243" max="10243" width="15.28515625" style="342" customWidth="1"/>
    <col min="10244" max="10244" width="15.28515625" style="342" bestFit="1" customWidth="1"/>
    <col min="10245" max="10495" width="9.140625" style="342"/>
    <col min="10496" max="10496" width="3.85546875" style="342" customWidth="1"/>
    <col min="10497" max="10497" width="49.85546875" style="342" customWidth="1"/>
    <col min="10498" max="10498" width="8.85546875" style="342" customWidth="1"/>
    <col min="10499" max="10499" width="15.28515625" style="342" customWidth="1"/>
    <col min="10500" max="10500" width="15.28515625" style="342" bestFit="1" customWidth="1"/>
    <col min="10501" max="10751" width="9.140625" style="342"/>
    <col min="10752" max="10752" width="3.85546875" style="342" customWidth="1"/>
    <col min="10753" max="10753" width="49.85546875" style="342" customWidth="1"/>
    <col min="10754" max="10754" width="8.85546875" style="342" customWidth="1"/>
    <col min="10755" max="10755" width="15.28515625" style="342" customWidth="1"/>
    <col min="10756" max="10756" width="15.28515625" style="342" bestFit="1" customWidth="1"/>
    <col min="10757" max="11007" width="9.140625" style="342"/>
    <col min="11008" max="11008" width="3.85546875" style="342" customWidth="1"/>
    <col min="11009" max="11009" width="49.85546875" style="342" customWidth="1"/>
    <col min="11010" max="11010" width="8.85546875" style="342" customWidth="1"/>
    <col min="11011" max="11011" width="15.28515625" style="342" customWidth="1"/>
    <col min="11012" max="11012" width="15.28515625" style="342" bestFit="1" customWidth="1"/>
    <col min="11013" max="11263" width="9.140625" style="342"/>
    <col min="11264" max="11264" width="3.85546875" style="342" customWidth="1"/>
    <col min="11265" max="11265" width="49.85546875" style="342" customWidth="1"/>
    <col min="11266" max="11266" width="8.85546875" style="342" customWidth="1"/>
    <col min="11267" max="11267" width="15.28515625" style="342" customWidth="1"/>
    <col min="11268" max="11268" width="15.28515625" style="342" bestFit="1" customWidth="1"/>
    <col min="11269" max="11519" width="9.140625" style="342"/>
    <col min="11520" max="11520" width="3.85546875" style="342" customWidth="1"/>
    <col min="11521" max="11521" width="49.85546875" style="342" customWidth="1"/>
    <col min="11522" max="11522" width="8.85546875" style="342" customWidth="1"/>
    <col min="11523" max="11523" width="15.28515625" style="342" customWidth="1"/>
    <col min="11524" max="11524" width="15.28515625" style="342" bestFit="1" customWidth="1"/>
    <col min="11525" max="11775" width="9.140625" style="342"/>
    <col min="11776" max="11776" width="3.85546875" style="342" customWidth="1"/>
    <col min="11777" max="11777" width="49.85546875" style="342" customWidth="1"/>
    <col min="11778" max="11778" width="8.85546875" style="342" customWidth="1"/>
    <col min="11779" max="11779" width="15.28515625" style="342" customWidth="1"/>
    <col min="11780" max="11780" width="15.28515625" style="342" bestFit="1" customWidth="1"/>
    <col min="11781" max="12031" width="9.140625" style="342"/>
    <col min="12032" max="12032" width="3.85546875" style="342" customWidth="1"/>
    <col min="12033" max="12033" width="49.85546875" style="342" customWidth="1"/>
    <col min="12034" max="12034" width="8.85546875" style="342" customWidth="1"/>
    <col min="12035" max="12035" width="15.28515625" style="342" customWidth="1"/>
    <col min="12036" max="12036" width="15.28515625" style="342" bestFit="1" customWidth="1"/>
    <col min="12037" max="12287" width="9.140625" style="342"/>
    <col min="12288" max="12288" width="3.85546875" style="342" customWidth="1"/>
    <col min="12289" max="12289" width="49.85546875" style="342" customWidth="1"/>
    <col min="12290" max="12290" width="8.85546875" style="342" customWidth="1"/>
    <col min="12291" max="12291" width="15.28515625" style="342" customWidth="1"/>
    <col min="12292" max="12292" width="15.28515625" style="342" bestFit="1" customWidth="1"/>
    <col min="12293" max="12543" width="9.140625" style="342"/>
    <col min="12544" max="12544" width="3.85546875" style="342" customWidth="1"/>
    <col min="12545" max="12545" width="49.85546875" style="342" customWidth="1"/>
    <col min="12546" max="12546" width="8.85546875" style="342" customWidth="1"/>
    <col min="12547" max="12547" width="15.28515625" style="342" customWidth="1"/>
    <col min="12548" max="12548" width="15.28515625" style="342" bestFit="1" customWidth="1"/>
    <col min="12549" max="12799" width="9.140625" style="342"/>
    <col min="12800" max="12800" width="3.85546875" style="342" customWidth="1"/>
    <col min="12801" max="12801" width="49.85546875" style="342" customWidth="1"/>
    <col min="12802" max="12802" width="8.85546875" style="342" customWidth="1"/>
    <col min="12803" max="12803" width="15.28515625" style="342" customWidth="1"/>
    <col min="12804" max="12804" width="15.28515625" style="342" bestFit="1" customWidth="1"/>
    <col min="12805" max="13055" width="9.140625" style="342"/>
    <col min="13056" max="13056" width="3.85546875" style="342" customWidth="1"/>
    <col min="13057" max="13057" width="49.85546875" style="342" customWidth="1"/>
    <col min="13058" max="13058" width="8.85546875" style="342" customWidth="1"/>
    <col min="13059" max="13059" width="15.28515625" style="342" customWidth="1"/>
    <col min="13060" max="13060" width="15.28515625" style="342" bestFit="1" customWidth="1"/>
    <col min="13061" max="13311" width="9.140625" style="342"/>
    <col min="13312" max="13312" width="3.85546875" style="342" customWidth="1"/>
    <col min="13313" max="13313" width="49.85546875" style="342" customWidth="1"/>
    <col min="13314" max="13314" width="8.85546875" style="342" customWidth="1"/>
    <col min="13315" max="13315" width="15.28515625" style="342" customWidth="1"/>
    <col min="13316" max="13316" width="15.28515625" style="342" bestFit="1" customWidth="1"/>
    <col min="13317" max="13567" width="9.140625" style="342"/>
    <col min="13568" max="13568" width="3.85546875" style="342" customWidth="1"/>
    <col min="13569" max="13569" width="49.85546875" style="342" customWidth="1"/>
    <col min="13570" max="13570" width="8.85546875" style="342" customWidth="1"/>
    <col min="13571" max="13571" width="15.28515625" style="342" customWidth="1"/>
    <col min="13572" max="13572" width="15.28515625" style="342" bestFit="1" customWidth="1"/>
    <col min="13573" max="13823" width="9.140625" style="342"/>
    <col min="13824" max="13824" width="3.85546875" style="342" customWidth="1"/>
    <col min="13825" max="13825" width="49.85546875" style="342" customWidth="1"/>
    <col min="13826" max="13826" width="8.85546875" style="342" customWidth="1"/>
    <col min="13827" max="13827" width="15.28515625" style="342" customWidth="1"/>
    <col min="13828" max="13828" width="15.28515625" style="342" bestFit="1" customWidth="1"/>
    <col min="13829" max="14079" width="9.140625" style="342"/>
    <col min="14080" max="14080" width="3.85546875" style="342" customWidth="1"/>
    <col min="14081" max="14081" width="49.85546875" style="342" customWidth="1"/>
    <col min="14082" max="14082" width="8.85546875" style="342" customWidth="1"/>
    <col min="14083" max="14083" width="15.28515625" style="342" customWidth="1"/>
    <col min="14084" max="14084" width="15.28515625" style="342" bestFit="1" customWidth="1"/>
    <col min="14085" max="14335" width="9.140625" style="342"/>
    <col min="14336" max="14336" width="3.85546875" style="342" customWidth="1"/>
    <col min="14337" max="14337" width="49.85546875" style="342" customWidth="1"/>
    <col min="14338" max="14338" width="8.85546875" style="342" customWidth="1"/>
    <col min="14339" max="14339" width="15.28515625" style="342" customWidth="1"/>
    <col min="14340" max="14340" width="15.28515625" style="342" bestFit="1" customWidth="1"/>
    <col min="14341" max="14591" width="9.140625" style="342"/>
    <col min="14592" max="14592" width="3.85546875" style="342" customWidth="1"/>
    <col min="14593" max="14593" width="49.85546875" style="342" customWidth="1"/>
    <col min="14594" max="14594" width="8.85546875" style="342" customWidth="1"/>
    <col min="14595" max="14595" width="15.28515625" style="342" customWidth="1"/>
    <col min="14596" max="14596" width="15.28515625" style="342" bestFit="1" customWidth="1"/>
    <col min="14597" max="14847" width="9.140625" style="342"/>
    <col min="14848" max="14848" width="3.85546875" style="342" customWidth="1"/>
    <col min="14849" max="14849" width="49.85546875" style="342" customWidth="1"/>
    <col min="14850" max="14850" width="8.85546875" style="342" customWidth="1"/>
    <col min="14851" max="14851" width="15.28515625" style="342" customWidth="1"/>
    <col min="14852" max="14852" width="15.28515625" style="342" bestFit="1" customWidth="1"/>
    <col min="14853" max="15103" width="9.140625" style="342"/>
    <col min="15104" max="15104" width="3.85546875" style="342" customWidth="1"/>
    <col min="15105" max="15105" width="49.85546875" style="342" customWidth="1"/>
    <col min="15106" max="15106" width="8.85546875" style="342" customWidth="1"/>
    <col min="15107" max="15107" width="15.28515625" style="342" customWidth="1"/>
    <col min="15108" max="15108" width="15.28515625" style="342" bestFit="1" customWidth="1"/>
    <col min="15109" max="15359" width="9.140625" style="342"/>
    <col min="15360" max="15360" width="3.85546875" style="342" customWidth="1"/>
    <col min="15361" max="15361" width="49.85546875" style="342" customWidth="1"/>
    <col min="15362" max="15362" width="8.85546875" style="342" customWidth="1"/>
    <col min="15363" max="15363" width="15.28515625" style="342" customWidth="1"/>
    <col min="15364" max="15364" width="15.28515625" style="342" bestFit="1" customWidth="1"/>
    <col min="15365" max="15615" width="9.140625" style="342"/>
    <col min="15616" max="15616" width="3.85546875" style="342" customWidth="1"/>
    <col min="15617" max="15617" width="49.85546875" style="342" customWidth="1"/>
    <col min="15618" max="15618" width="8.85546875" style="342" customWidth="1"/>
    <col min="15619" max="15619" width="15.28515625" style="342" customWidth="1"/>
    <col min="15620" max="15620" width="15.28515625" style="342" bestFit="1" customWidth="1"/>
    <col min="15621" max="15871" width="9.140625" style="342"/>
    <col min="15872" max="15872" width="3.85546875" style="342" customWidth="1"/>
    <col min="15873" max="15873" width="49.85546875" style="342" customWidth="1"/>
    <col min="15874" max="15874" width="8.85546875" style="342" customWidth="1"/>
    <col min="15875" max="15875" width="15.28515625" style="342" customWidth="1"/>
    <col min="15876" max="15876" width="15.28515625" style="342" bestFit="1" customWidth="1"/>
    <col min="15877" max="16127" width="9.140625" style="342"/>
    <col min="16128" max="16128" width="3.85546875" style="342" customWidth="1"/>
    <col min="16129" max="16129" width="49.85546875" style="342" customWidth="1"/>
    <col min="16130" max="16130" width="8.85546875" style="342" customWidth="1"/>
    <col min="16131" max="16131" width="15.28515625" style="342" customWidth="1"/>
    <col min="16132" max="16132" width="15.28515625" style="342" bestFit="1" customWidth="1"/>
    <col min="16133" max="16384" width="9.140625" style="342"/>
  </cols>
  <sheetData>
    <row r="1" spans="1:14" s="263" customFormat="1" ht="15.75" customHeight="1">
      <c r="A1" s="547" t="s">
        <v>0</v>
      </c>
      <c r="B1" s="548"/>
      <c r="C1" s="548"/>
      <c r="D1" s="549"/>
      <c r="E1" s="341"/>
      <c r="F1" s="341"/>
      <c r="G1" s="341"/>
      <c r="H1" s="341"/>
      <c r="I1" s="341"/>
      <c r="J1" s="341"/>
      <c r="K1" s="341"/>
      <c r="L1" s="341"/>
      <c r="M1" s="341"/>
      <c r="N1" s="341"/>
    </row>
    <row r="2" spans="1:14" s="263" customFormat="1" ht="15.75" customHeight="1">
      <c r="A2" s="550" t="s">
        <v>1</v>
      </c>
      <c r="B2" s="551"/>
      <c r="C2" s="551"/>
      <c r="D2" s="552"/>
      <c r="E2" s="264"/>
      <c r="F2" s="262"/>
      <c r="G2" s="262"/>
      <c r="H2" s="262"/>
      <c r="I2" s="262"/>
      <c r="J2" s="262"/>
    </row>
    <row r="3" spans="1:14" s="263" customFormat="1" ht="15.75" customHeight="1">
      <c r="A3" s="550" t="s">
        <v>2</v>
      </c>
      <c r="B3" s="551"/>
      <c r="C3" s="551"/>
      <c r="D3" s="552"/>
      <c r="E3" s="264"/>
      <c r="F3" s="262"/>
      <c r="G3" s="262"/>
      <c r="H3" s="262"/>
      <c r="I3" s="262"/>
      <c r="J3" s="262"/>
    </row>
    <row r="4" spans="1:14" s="263" customFormat="1" ht="15.75" customHeight="1">
      <c r="A4" s="447"/>
      <c r="B4" s="448"/>
      <c r="C4" s="479"/>
      <c r="D4" s="450"/>
      <c r="E4" s="333"/>
      <c r="F4" s="262"/>
      <c r="G4" s="262"/>
      <c r="H4" s="262"/>
      <c r="I4" s="262"/>
      <c r="J4" s="262"/>
    </row>
    <row r="5" spans="1:14" s="263" customFormat="1" ht="15.75">
      <c r="A5" s="553" t="s">
        <v>241</v>
      </c>
      <c r="B5" s="554"/>
      <c r="C5" s="554"/>
      <c r="D5" s="555"/>
      <c r="E5" s="265"/>
      <c r="F5" s="262"/>
      <c r="G5" s="262"/>
      <c r="H5" s="262"/>
      <c r="I5" s="262"/>
      <c r="J5" s="262"/>
    </row>
    <row r="6" spans="1:14" s="263" customFormat="1" ht="18" customHeight="1">
      <c r="A6" s="556" t="s">
        <v>246</v>
      </c>
      <c r="B6" s="557"/>
      <c r="C6" s="557"/>
      <c r="D6" s="558"/>
      <c r="E6" s="265"/>
      <c r="F6" s="262"/>
      <c r="G6" s="262"/>
      <c r="H6" s="262"/>
      <c r="I6" s="262"/>
      <c r="J6" s="262"/>
    </row>
    <row r="7" spans="1:14" ht="15">
      <c r="A7" s="451"/>
      <c r="B7" s="345"/>
      <c r="C7" s="480"/>
      <c r="D7" s="452"/>
    </row>
    <row r="8" spans="1:14" ht="15.75">
      <c r="A8" s="453"/>
      <c r="B8" s="345"/>
      <c r="C8" s="539" t="s">
        <v>161</v>
      </c>
      <c r="D8" s="540"/>
    </row>
    <row r="9" spans="1:14" ht="15.75">
      <c r="A9" s="451"/>
      <c r="B9" s="345"/>
      <c r="C9" s="481" t="str">
        <f>'Statement of Comprehensive Inco'!C16</f>
        <v>31.3.2013</v>
      </c>
      <c r="D9" s="454" t="str">
        <f>'Statement of Comprehensive Inco'!D16</f>
        <v>31.3.2012</v>
      </c>
    </row>
    <row r="10" spans="1:14" ht="15.75">
      <c r="A10" s="451"/>
      <c r="B10" s="345"/>
      <c r="C10" s="482" t="s">
        <v>50</v>
      </c>
      <c r="D10" s="455" t="s">
        <v>50</v>
      </c>
    </row>
    <row r="11" spans="1:14" ht="15.75">
      <c r="A11" s="451"/>
      <c r="B11" s="345"/>
      <c r="C11" s="482" t="s">
        <v>162</v>
      </c>
      <c r="D11" s="456" t="s">
        <v>162</v>
      </c>
    </row>
    <row r="12" spans="1:14" ht="15.75">
      <c r="A12" s="453" t="s">
        <v>163</v>
      </c>
      <c r="B12" s="345"/>
      <c r="C12" s="483"/>
      <c r="D12" s="457"/>
    </row>
    <row r="13" spans="1:14" ht="15">
      <c r="A13" s="451" t="s">
        <v>260</v>
      </c>
      <c r="B13" s="345"/>
      <c r="C13" s="484">
        <f>'Unaudited IS'!F33</f>
        <v>-754</v>
      </c>
      <c r="D13" s="458">
        <f>'Unaudited IS'!G33</f>
        <v>541.4</v>
      </c>
    </row>
    <row r="14" spans="1:14" ht="15">
      <c r="A14" s="451" t="s">
        <v>164</v>
      </c>
      <c r="B14" s="345"/>
      <c r="C14" s="485"/>
      <c r="D14" s="459"/>
    </row>
    <row r="15" spans="1:14" ht="15">
      <c r="A15" s="451"/>
      <c r="B15" s="345" t="s">
        <v>181</v>
      </c>
      <c r="C15" s="486">
        <v>181</v>
      </c>
      <c r="D15" s="460">
        <v>-1119</v>
      </c>
    </row>
    <row r="16" spans="1:14" ht="15.75">
      <c r="A16" s="453" t="s">
        <v>264</v>
      </c>
      <c r="B16" s="345"/>
      <c r="C16" s="485">
        <f>SUM(C13:C15)</f>
        <v>-573</v>
      </c>
      <c r="D16" s="459">
        <f>SUM(D13:D15)</f>
        <v>-577.6</v>
      </c>
    </row>
    <row r="17" spans="1:5" ht="15.75">
      <c r="A17" s="453"/>
      <c r="B17" s="345"/>
      <c r="C17" s="485"/>
      <c r="D17" s="459"/>
    </row>
    <row r="18" spans="1:5" ht="15.75">
      <c r="A18" s="453"/>
      <c r="B18" s="345" t="s">
        <v>197</v>
      </c>
      <c r="C18" s="485">
        <v>-418</v>
      </c>
      <c r="D18" s="459">
        <v>59</v>
      </c>
    </row>
    <row r="19" spans="1:5" ht="15">
      <c r="A19" s="451"/>
      <c r="B19" s="345" t="s">
        <v>177</v>
      </c>
      <c r="C19" s="485">
        <v>-951</v>
      </c>
      <c r="D19" s="459">
        <v>112</v>
      </c>
    </row>
    <row r="20" spans="1:5" ht="15">
      <c r="A20" s="451"/>
      <c r="B20" s="345" t="s">
        <v>178</v>
      </c>
      <c r="C20" s="485">
        <v>1815</v>
      </c>
      <c r="D20" s="459">
        <v>432</v>
      </c>
    </row>
    <row r="21" spans="1:5" ht="15">
      <c r="A21" s="451"/>
      <c r="B21" s="345" t="s">
        <v>176</v>
      </c>
      <c r="C21" s="486">
        <v>-1091</v>
      </c>
      <c r="D21" s="460">
        <v>-1124</v>
      </c>
    </row>
    <row r="22" spans="1:5" ht="15.75">
      <c r="A22" s="453" t="s">
        <v>265</v>
      </c>
      <c r="B22" s="345"/>
      <c r="C22" s="485">
        <f>SUM(C16:C21)</f>
        <v>-1218</v>
      </c>
      <c r="D22" s="459">
        <f>SUM(D16:D21)</f>
        <v>-1098.5999999999999</v>
      </c>
    </row>
    <row r="23" spans="1:5" ht="15.75">
      <c r="A23" s="453"/>
      <c r="B23" s="345"/>
      <c r="C23" s="485"/>
      <c r="D23" s="459"/>
    </row>
    <row r="24" spans="1:5" ht="15">
      <c r="A24" s="451"/>
      <c r="B24" s="345" t="s">
        <v>165</v>
      </c>
      <c r="C24" s="485">
        <v>-152</v>
      </c>
      <c r="D24" s="459">
        <v>-101</v>
      </c>
    </row>
    <row r="25" spans="1:5" ht="15">
      <c r="A25" s="451"/>
      <c r="B25" s="345" t="s">
        <v>167</v>
      </c>
      <c r="C25" s="485">
        <v>32</v>
      </c>
      <c r="D25" s="459">
        <v>28</v>
      </c>
    </row>
    <row r="26" spans="1:5" ht="15">
      <c r="A26" s="451"/>
      <c r="B26" s="345" t="s">
        <v>179</v>
      </c>
      <c r="C26" s="485">
        <v>-2</v>
      </c>
      <c r="D26" s="459">
        <v>-2</v>
      </c>
    </row>
    <row r="27" spans="1:5" ht="15.75">
      <c r="A27" s="453" t="s">
        <v>266</v>
      </c>
      <c r="B27" s="345"/>
      <c r="C27" s="487">
        <f>SUM(C22:C26)</f>
        <v>-1340</v>
      </c>
      <c r="D27" s="461">
        <f>SUM(D22:D26)</f>
        <v>-1173.5999999999999</v>
      </c>
    </row>
    <row r="28" spans="1:5" ht="15.75">
      <c r="A28" s="453"/>
      <c r="B28" s="345"/>
      <c r="C28" s="485"/>
      <c r="D28" s="459"/>
    </row>
    <row r="29" spans="1:5" ht="15.75">
      <c r="A29" s="453" t="s">
        <v>166</v>
      </c>
      <c r="B29" s="345"/>
      <c r="C29" s="485"/>
      <c r="D29" s="459"/>
    </row>
    <row r="30" spans="1:5" ht="15">
      <c r="A30" s="451"/>
      <c r="B30" s="345" t="s">
        <v>168</v>
      </c>
      <c r="C30" s="485">
        <v>0</v>
      </c>
      <c r="D30" s="459">
        <v>0</v>
      </c>
      <c r="E30" s="346"/>
    </row>
    <row r="31" spans="1:5" ht="15">
      <c r="A31" s="451"/>
      <c r="B31" s="345" t="s">
        <v>172</v>
      </c>
      <c r="C31" s="485">
        <v>0</v>
      </c>
      <c r="D31" s="459">
        <v>0</v>
      </c>
      <c r="E31" s="346"/>
    </row>
    <row r="32" spans="1:5" ht="15">
      <c r="A32" s="451" t="s">
        <v>180</v>
      </c>
      <c r="B32" s="345"/>
      <c r="C32" s="487">
        <f>SUM(C30:C31)</f>
        <v>0</v>
      </c>
      <c r="D32" s="461">
        <f>SUM(D30:D31)</f>
        <v>0</v>
      </c>
      <c r="E32" s="346"/>
    </row>
    <row r="33" spans="1:6" ht="15">
      <c r="A33" s="451"/>
      <c r="B33" s="345"/>
      <c r="C33" s="485"/>
      <c r="D33" s="459"/>
    </row>
    <row r="34" spans="1:6" ht="15.75">
      <c r="A34" s="453" t="s">
        <v>169</v>
      </c>
      <c r="B34" s="345"/>
      <c r="C34" s="485"/>
      <c r="D34" s="459"/>
    </row>
    <row r="35" spans="1:6" ht="15">
      <c r="A35" s="451"/>
      <c r="B35" s="345" t="s">
        <v>191</v>
      </c>
      <c r="C35" s="485">
        <v>-16</v>
      </c>
      <c r="D35" s="459">
        <v>-16</v>
      </c>
    </row>
    <row r="36" spans="1:6" ht="15">
      <c r="A36" s="451" t="s">
        <v>192</v>
      </c>
      <c r="B36" s="345"/>
      <c r="C36" s="487">
        <f>SUM(C35:C35)</f>
        <v>-16</v>
      </c>
      <c r="D36" s="461">
        <f>SUM(D35:D35)</f>
        <v>-16</v>
      </c>
    </row>
    <row r="37" spans="1:6" ht="15">
      <c r="A37" s="451"/>
      <c r="B37" s="345"/>
      <c r="C37" s="485"/>
      <c r="D37" s="459"/>
    </row>
    <row r="38" spans="1:6" ht="15.75">
      <c r="A38" s="453" t="s">
        <v>173</v>
      </c>
      <c r="B38" s="462"/>
      <c r="C38" s="488"/>
      <c r="D38" s="463"/>
    </row>
    <row r="39" spans="1:6" ht="15.75">
      <c r="A39" s="453"/>
      <c r="B39" s="345" t="s">
        <v>174</v>
      </c>
      <c r="C39" s="485">
        <f>C27+C32+C36</f>
        <v>-1356</v>
      </c>
      <c r="D39" s="459">
        <f>D27+D32+D36</f>
        <v>-1189.5999999999999</v>
      </c>
    </row>
    <row r="40" spans="1:6" ht="15.75">
      <c r="A40" s="453"/>
      <c r="B40" s="345" t="s">
        <v>175</v>
      </c>
      <c r="C40" s="485">
        <v>5515</v>
      </c>
      <c r="D40" s="459">
        <v>9338</v>
      </c>
    </row>
    <row r="41" spans="1:6" ht="15">
      <c r="A41" s="451"/>
      <c r="B41" s="345" t="s">
        <v>170</v>
      </c>
      <c r="C41" s="485">
        <v>47</v>
      </c>
      <c r="D41" s="459">
        <v>-207</v>
      </c>
    </row>
    <row r="42" spans="1:6" ht="15.75">
      <c r="A42" s="451"/>
      <c r="B42" s="344"/>
      <c r="C42" s="485"/>
      <c r="D42" s="458"/>
    </row>
    <row r="43" spans="1:6" ht="16.5" thickBot="1">
      <c r="A43" s="453" t="s">
        <v>267</v>
      </c>
      <c r="B43" s="344"/>
      <c r="C43" s="489">
        <f>SUM(C39:C42)</f>
        <v>4206</v>
      </c>
      <c r="D43" s="464">
        <f>SUM(D39:D42)</f>
        <v>7941.4</v>
      </c>
      <c r="F43" s="449"/>
    </row>
    <row r="44" spans="1:6" ht="15">
      <c r="A44" s="451"/>
      <c r="B44" s="345"/>
      <c r="C44" s="490"/>
      <c r="D44" s="457"/>
    </row>
    <row r="45" spans="1:6" ht="15.75">
      <c r="A45" s="465" t="s">
        <v>171</v>
      </c>
      <c r="B45" s="466"/>
      <c r="C45" s="491"/>
      <c r="D45" s="467"/>
    </row>
    <row r="46" spans="1:6" ht="13.5" customHeight="1">
      <c r="A46" s="541" t="s">
        <v>258</v>
      </c>
      <c r="B46" s="542"/>
      <c r="C46" s="542"/>
      <c r="D46" s="543"/>
    </row>
    <row r="47" spans="1:6" ht="15">
      <c r="A47" s="541"/>
      <c r="B47" s="542"/>
      <c r="C47" s="542"/>
      <c r="D47" s="543"/>
    </row>
    <row r="48" spans="1:6" ht="21" customHeight="1">
      <c r="A48" s="544"/>
      <c r="B48" s="545"/>
      <c r="C48" s="545"/>
      <c r="D48" s="546"/>
    </row>
    <row r="49" spans="1:4" ht="15.75">
      <c r="A49" s="343"/>
      <c r="D49" s="347"/>
    </row>
    <row r="50" spans="1:4" ht="15"/>
    <row r="51" spans="1:4" ht="15"/>
    <row r="52" spans="1:4" ht="15"/>
    <row r="53" spans="1:4" ht="15"/>
  </sheetData>
  <mergeCells count="7">
    <mergeCell ref="C8:D8"/>
    <mergeCell ref="A46:D48"/>
    <mergeCell ref="A1:D1"/>
    <mergeCell ref="A2:D2"/>
    <mergeCell ref="A3:D3"/>
    <mergeCell ref="A5:D5"/>
    <mergeCell ref="A6:D6"/>
  </mergeCells>
  <pageMargins left="0.62" right="0.56999999999999995" top="0.39370078740157483" bottom="0.19685039370078741" header="0.22" footer="0.11811023622047245"/>
  <pageSetup paperSize="9" scale="92" firstPageNumber="4" orientation="portrait" useFirstPageNumber="1" horizontalDpi="300" verticalDpi="300" r:id="rId1"/>
  <headerFooter alignWithMargins="0">
    <oddFooter>&amp;R&amp;"Times New Roman,Regular"- &amp;P -</oddFooter>
  </headerFooter>
</worksheet>
</file>

<file path=xl/worksheets/sheet6.xml><?xml version="1.0" encoding="utf-8"?>
<worksheet xmlns="http://schemas.openxmlformats.org/spreadsheetml/2006/main" xmlns:r="http://schemas.openxmlformats.org/officeDocument/2006/relationships">
  <dimension ref="A1:AC321"/>
  <sheetViews>
    <sheetView zoomScaleNormal="100" zoomScaleSheetLayoutView="80" workbookViewId="0">
      <selection activeCell="K17" sqref="K17"/>
    </sheetView>
  </sheetViews>
  <sheetFormatPr defaultRowHeight="15"/>
  <cols>
    <col min="1" max="1" width="6.7109375" style="10" customWidth="1"/>
    <col min="2" max="2" width="6.42578125" style="11" customWidth="1"/>
    <col min="3" max="3" width="4.28515625" style="11" customWidth="1"/>
    <col min="4" max="4" width="17.85546875" style="11" bestFit="1" customWidth="1"/>
    <col min="5" max="5" width="1.28515625" style="11" customWidth="1"/>
    <col min="6" max="6" width="11.140625" style="11" customWidth="1"/>
    <col min="7" max="7" width="4.5703125" style="11" customWidth="1"/>
    <col min="8" max="8" width="17" style="11" customWidth="1"/>
    <col min="9" max="9" width="16.28515625" style="11" customWidth="1"/>
    <col min="10" max="10" width="3.7109375" style="11" customWidth="1"/>
    <col min="11" max="11" width="15.7109375" style="11" customWidth="1"/>
    <col min="12" max="12" width="3.28515625" style="11" customWidth="1"/>
    <col min="13" max="13" width="16.5703125" style="11" customWidth="1"/>
    <col min="14" max="14" width="4.42578125" style="11" customWidth="1"/>
    <col min="15" max="15" width="17.28515625" style="11" bestFit="1" customWidth="1"/>
    <col min="16" max="16" width="3.42578125" style="11" customWidth="1"/>
    <col min="17" max="17" width="15.85546875" style="11" customWidth="1"/>
    <col min="18" max="18" width="5.7109375" style="11" customWidth="1"/>
    <col min="19" max="16384" width="9.140625" style="11"/>
  </cols>
  <sheetData>
    <row r="1" spans="1:16" s="5" customFormat="1" ht="14.25">
      <c r="A1" s="1"/>
      <c r="B1" s="2"/>
      <c r="C1" s="2"/>
      <c r="D1" s="2"/>
      <c r="E1" s="2"/>
      <c r="F1" s="2"/>
      <c r="G1" s="2"/>
      <c r="H1" s="2"/>
      <c r="I1" s="2"/>
      <c r="J1" s="2"/>
      <c r="K1" s="2"/>
      <c r="L1" s="2"/>
      <c r="M1" s="2"/>
      <c r="N1" s="2"/>
      <c r="O1" s="3"/>
      <c r="P1" s="4"/>
    </row>
    <row r="2" spans="1:16" s="5" customFormat="1" ht="18" customHeight="1">
      <c r="A2" s="577" t="s">
        <v>0</v>
      </c>
      <c r="B2" s="578"/>
      <c r="C2" s="578"/>
      <c r="D2" s="578"/>
      <c r="E2" s="578"/>
      <c r="F2" s="578"/>
      <c r="G2" s="578"/>
      <c r="H2" s="578"/>
      <c r="I2" s="578"/>
      <c r="J2" s="578"/>
      <c r="K2" s="578"/>
      <c r="L2" s="578"/>
      <c r="M2" s="578"/>
      <c r="N2" s="578"/>
      <c r="O2" s="579"/>
      <c r="P2" s="4"/>
    </row>
    <row r="3" spans="1:16" s="5" customFormat="1" ht="15" customHeight="1">
      <c r="A3" s="580" t="s">
        <v>1</v>
      </c>
      <c r="B3" s="581"/>
      <c r="C3" s="581"/>
      <c r="D3" s="581"/>
      <c r="E3" s="581"/>
      <c r="F3" s="581"/>
      <c r="G3" s="581"/>
      <c r="H3" s="581"/>
      <c r="I3" s="581"/>
      <c r="J3" s="581"/>
      <c r="K3" s="581"/>
      <c r="L3" s="581"/>
      <c r="M3" s="581"/>
      <c r="N3" s="581"/>
      <c r="O3" s="582"/>
      <c r="P3" s="4"/>
    </row>
    <row r="4" spans="1:16" s="5" customFormat="1" ht="14.25" customHeight="1">
      <c r="A4" s="580" t="s">
        <v>2</v>
      </c>
      <c r="B4" s="581"/>
      <c r="C4" s="581"/>
      <c r="D4" s="581"/>
      <c r="E4" s="581"/>
      <c r="F4" s="581"/>
      <c r="G4" s="581"/>
      <c r="H4" s="581"/>
      <c r="I4" s="581"/>
      <c r="J4" s="581"/>
      <c r="K4" s="581"/>
      <c r="L4" s="581"/>
      <c r="M4" s="581"/>
      <c r="N4" s="581"/>
      <c r="O4" s="582"/>
      <c r="P4" s="4"/>
    </row>
    <row r="5" spans="1:16" s="5" customFormat="1" ht="14.25">
      <c r="A5" s="6"/>
      <c r="B5" s="7"/>
      <c r="C5" s="7"/>
      <c r="D5" s="7"/>
      <c r="E5" s="7"/>
      <c r="F5" s="7"/>
      <c r="G5" s="7"/>
      <c r="H5" s="8"/>
      <c r="I5" s="8"/>
      <c r="J5" s="8"/>
      <c r="K5" s="4"/>
      <c r="L5" s="4"/>
      <c r="M5" s="4"/>
      <c r="N5" s="4"/>
      <c r="O5" s="9"/>
      <c r="P5" s="4"/>
    </row>
    <row r="6" spans="1:16" ht="15.75">
      <c r="A6" s="583" t="s">
        <v>3</v>
      </c>
      <c r="B6" s="583"/>
      <c r="C6" s="583"/>
      <c r="D6" s="583"/>
      <c r="E6" s="583"/>
      <c r="F6" s="583"/>
      <c r="G6" s="583"/>
      <c r="H6" s="583"/>
      <c r="I6" s="583"/>
      <c r="J6" s="583"/>
      <c r="K6" s="583"/>
      <c r="L6" s="583"/>
      <c r="M6" s="583"/>
      <c r="N6" s="583"/>
      <c r="O6" s="583"/>
      <c r="P6" s="10"/>
    </row>
    <row r="7" spans="1:16" s="5" customFormat="1" ht="15.75">
      <c r="A7" s="584" t="str">
        <f>'Unaudited IS'!A8:G8</f>
        <v>FOR THE PERIOD ENDED 31 MARCH 2013</v>
      </c>
      <c r="B7" s="584"/>
      <c r="C7" s="584"/>
      <c r="D7" s="584"/>
      <c r="E7" s="584"/>
      <c r="F7" s="584"/>
      <c r="G7" s="584"/>
      <c r="H7" s="584"/>
      <c r="I7" s="584"/>
      <c r="J7" s="584"/>
      <c r="K7" s="584"/>
      <c r="L7" s="584"/>
      <c r="M7" s="584"/>
      <c r="N7" s="584"/>
      <c r="O7" s="584"/>
      <c r="P7" s="4"/>
    </row>
    <row r="8" spans="1:16" ht="15.75" thickBot="1">
      <c r="A8" s="12"/>
      <c r="B8" s="13"/>
      <c r="C8" s="13"/>
      <c r="D8" s="13"/>
      <c r="E8" s="13"/>
      <c r="F8" s="13"/>
      <c r="G8" s="13"/>
      <c r="H8" s="13"/>
      <c r="I8" s="13"/>
      <c r="J8" s="13"/>
      <c r="K8" s="14"/>
      <c r="L8" s="14"/>
      <c r="M8" s="14"/>
      <c r="N8" s="14"/>
      <c r="O8" s="15"/>
      <c r="P8" s="10"/>
    </row>
    <row r="9" spans="1:16">
      <c r="A9" s="16"/>
      <c r="B9" s="16"/>
      <c r="C9" s="16"/>
      <c r="D9" s="16"/>
      <c r="E9" s="16"/>
      <c r="F9" s="16"/>
      <c r="G9" s="16"/>
      <c r="H9" s="16"/>
      <c r="I9" s="16"/>
      <c r="J9" s="16"/>
      <c r="K9" s="10"/>
      <c r="L9" s="10"/>
      <c r="M9" s="10"/>
      <c r="N9" s="10"/>
      <c r="O9" s="10"/>
      <c r="P9" s="10"/>
    </row>
    <row r="10" spans="1:16" s="349" customFormat="1">
      <c r="A10" s="16"/>
      <c r="B10" s="16"/>
      <c r="C10" s="16"/>
      <c r="D10" s="16"/>
      <c r="E10" s="16"/>
      <c r="F10" s="16"/>
      <c r="G10" s="16"/>
      <c r="H10" s="16"/>
      <c r="I10" s="16"/>
      <c r="J10" s="16"/>
      <c r="K10" s="348"/>
      <c r="L10" s="348"/>
      <c r="M10" s="348"/>
      <c r="N10" s="348"/>
      <c r="O10" s="348"/>
      <c r="P10" s="348"/>
    </row>
    <row r="11" spans="1:16" s="349" customFormat="1" ht="19.5" customHeight="1">
      <c r="A11" s="423">
        <v>1</v>
      </c>
      <c r="B11" s="570" t="s">
        <v>229</v>
      </c>
      <c r="C11" s="570"/>
      <c r="D11" s="570"/>
      <c r="E11" s="570"/>
      <c r="F11" s="570"/>
      <c r="G11" s="570"/>
      <c r="H11" s="570"/>
      <c r="I11" s="570"/>
      <c r="J11" s="570"/>
      <c r="K11" s="570"/>
      <c r="L11" s="570"/>
      <c r="M11" s="570"/>
      <c r="N11" s="570"/>
      <c r="O11" s="17"/>
      <c r="P11" s="348"/>
    </row>
    <row r="12" spans="1:16" s="349" customFormat="1">
      <c r="A12" s="16"/>
      <c r="B12" s="16"/>
      <c r="C12" s="16"/>
      <c r="D12" s="16"/>
      <c r="E12" s="16"/>
      <c r="F12" s="16"/>
      <c r="G12" s="16"/>
      <c r="H12" s="16"/>
      <c r="I12" s="16"/>
      <c r="J12" s="16"/>
      <c r="K12" s="348"/>
      <c r="L12" s="348"/>
      <c r="M12" s="348"/>
      <c r="N12" s="348"/>
      <c r="O12" s="348"/>
      <c r="P12" s="348"/>
    </row>
    <row r="13" spans="1:16" ht="19.5" customHeight="1">
      <c r="A13" s="424">
        <v>1.1000000000000001</v>
      </c>
      <c r="B13" s="570" t="s">
        <v>201</v>
      </c>
      <c r="C13" s="570"/>
      <c r="D13" s="570"/>
      <c r="E13" s="570"/>
      <c r="F13" s="570"/>
      <c r="G13" s="570"/>
      <c r="H13" s="570"/>
      <c r="I13" s="570"/>
      <c r="J13" s="570"/>
      <c r="K13" s="570"/>
      <c r="L13" s="570"/>
      <c r="M13" s="570"/>
      <c r="N13" s="570"/>
      <c r="O13" s="17"/>
      <c r="P13" s="10"/>
    </row>
    <row r="14" spans="1:16" ht="13.7" customHeight="1">
      <c r="A14" s="18"/>
      <c r="B14" s="18"/>
      <c r="C14" s="18"/>
      <c r="D14" s="572"/>
      <c r="E14" s="572"/>
      <c r="F14" s="572"/>
      <c r="G14" s="572"/>
      <c r="H14" s="572"/>
      <c r="I14" s="572"/>
      <c r="J14" s="19"/>
      <c r="K14" s="10"/>
      <c r="L14" s="10"/>
      <c r="M14" s="10"/>
      <c r="N14" s="10"/>
      <c r="O14" s="10"/>
      <c r="P14" s="10"/>
    </row>
    <row r="15" spans="1:16" ht="35.25" customHeight="1">
      <c r="A15" s="20"/>
      <c r="B15" s="573" t="s">
        <v>202</v>
      </c>
      <c r="C15" s="573"/>
      <c r="D15" s="573"/>
      <c r="E15" s="573"/>
      <c r="F15" s="573"/>
      <c r="G15" s="573"/>
      <c r="H15" s="573"/>
      <c r="I15" s="573"/>
      <c r="J15" s="573"/>
      <c r="K15" s="573"/>
      <c r="L15" s="573"/>
      <c r="M15" s="573"/>
      <c r="N15" s="573"/>
      <c r="O15" s="573"/>
      <c r="P15" s="10"/>
    </row>
    <row r="16" spans="1:16" ht="15.75">
      <c r="A16" s="20"/>
      <c r="B16" s="22"/>
      <c r="C16" s="22"/>
      <c r="D16" s="22"/>
      <c r="E16" s="22"/>
      <c r="F16" s="22"/>
      <c r="G16" s="22"/>
      <c r="H16" s="22"/>
      <c r="I16" s="22"/>
      <c r="J16" s="22"/>
      <c r="K16" s="22"/>
      <c r="L16" s="22"/>
      <c r="M16" s="22"/>
      <c r="N16" s="22"/>
      <c r="O16" s="22"/>
      <c r="P16" s="10"/>
    </row>
    <row r="17" spans="1:16" ht="15.75">
      <c r="A17" s="20"/>
      <c r="B17" s="23" t="s">
        <v>4</v>
      </c>
      <c r="C17" s="22"/>
      <c r="D17" s="22"/>
      <c r="E17" s="22"/>
      <c r="F17" s="22"/>
      <c r="G17" s="22"/>
      <c r="H17" s="22"/>
      <c r="I17" s="22"/>
      <c r="J17" s="22"/>
      <c r="K17" s="22"/>
      <c r="L17" s="22"/>
      <c r="M17" s="22"/>
      <c r="N17" s="22"/>
      <c r="O17" s="22"/>
      <c r="P17" s="10"/>
    </row>
    <row r="18" spans="1:16" ht="15.75">
      <c r="A18" s="20"/>
      <c r="B18" s="22"/>
      <c r="C18" s="22"/>
      <c r="D18" s="22"/>
      <c r="E18" s="22"/>
      <c r="F18" s="22"/>
      <c r="G18" s="22"/>
      <c r="H18" s="22"/>
      <c r="I18" s="22"/>
      <c r="J18" s="22"/>
      <c r="K18" s="22"/>
      <c r="L18" s="22"/>
      <c r="M18" s="22"/>
      <c r="N18" s="22"/>
      <c r="O18" s="22"/>
      <c r="P18" s="10"/>
    </row>
    <row r="19" spans="1:16" ht="15.75">
      <c r="A19" s="20"/>
      <c r="B19" s="22"/>
      <c r="C19" s="22"/>
      <c r="D19" s="24" t="s">
        <v>5</v>
      </c>
      <c r="E19" s="22"/>
      <c r="F19" s="22"/>
      <c r="G19" s="22"/>
      <c r="H19" s="24" t="s">
        <v>6</v>
      </c>
      <c r="I19" s="22"/>
      <c r="J19" s="22"/>
      <c r="K19" s="25" t="s">
        <v>7</v>
      </c>
      <c r="L19" s="26"/>
      <c r="M19" s="27"/>
      <c r="N19" s="22"/>
      <c r="O19" s="24" t="s">
        <v>8</v>
      </c>
      <c r="P19" s="10"/>
    </row>
    <row r="20" spans="1:16" ht="15.75">
      <c r="A20" s="20"/>
      <c r="B20" s="22"/>
      <c r="C20" s="22"/>
      <c r="D20" s="22"/>
      <c r="E20" s="22"/>
      <c r="F20" s="22"/>
      <c r="G20" s="22"/>
      <c r="H20" s="22"/>
      <c r="I20" s="22"/>
      <c r="J20" s="22"/>
      <c r="K20" s="28">
        <v>2011</v>
      </c>
      <c r="L20" s="22"/>
      <c r="M20" s="28">
        <v>2010</v>
      </c>
      <c r="N20" s="22"/>
      <c r="O20" s="22"/>
      <c r="P20" s="10"/>
    </row>
    <row r="21" spans="1:16" ht="15.75">
      <c r="A21" s="20"/>
      <c r="B21" s="22"/>
      <c r="C21" s="22"/>
      <c r="D21" s="22"/>
      <c r="E21" s="22"/>
      <c r="F21" s="22"/>
      <c r="G21" s="22"/>
      <c r="H21" s="22"/>
      <c r="I21" s="22"/>
      <c r="J21" s="22"/>
      <c r="K21" s="26" t="s">
        <v>9</v>
      </c>
      <c r="L21" s="26"/>
      <c r="M21" s="26" t="s">
        <v>9</v>
      </c>
      <c r="N21" s="22"/>
      <c r="O21" s="22"/>
      <c r="P21" s="10"/>
    </row>
    <row r="22" spans="1:16" ht="89.25">
      <c r="A22" s="20"/>
      <c r="B22" s="29" t="s">
        <v>10</v>
      </c>
      <c r="C22" s="22"/>
      <c r="D22" s="30" t="s">
        <v>11</v>
      </c>
      <c r="E22" s="22"/>
      <c r="F22" s="22"/>
      <c r="G22" s="22"/>
      <c r="H22" s="31" t="s">
        <v>12</v>
      </c>
      <c r="I22" s="22"/>
      <c r="J22" s="22"/>
      <c r="K22" s="32">
        <v>100</v>
      </c>
      <c r="L22" s="22"/>
      <c r="M22" s="32">
        <v>100</v>
      </c>
      <c r="N22" s="22"/>
      <c r="O22" s="31" t="s">
        <v>13</v>
      </c>
      <c r="P22" s="10"/>
    </row>
    <row r="23" spans="1:16" ht="6.75" customHeight="1">
      <c r="A23" s="20"/>
      <c r="B23" s="22"/>
      <c r="C23" s="22"/>
      <c r="D23" s="33"/>
      <c r="E23" s="22"/>
      <c r="F23" s="22"/>
      <c r="G23" s="22"/>
      <c r="H23" s="22"/>
      <c r="I23" s="22"/>
      <c r="J23" s="22"/>
      <c r="K23" s="22"/>
      <c r="L23" s="22"/>
      <c r="M23" s="22"/>
      <c r="N23" s="22"/>
      <c r="O23" s="22"/>
      <c r="P23" s="10"/>
    </row>
    <row r="24" spans="1:16" ht="114.75">
      <c r="A24" s="20"/>
      <c r="B24" s="29" t="s">
        <v>14</v>
      </c>
      <c r="C24" s="22"/>
      <c r="D24" s="30" t="s">
        <v>15</v>
      </c>
      <c r="E24" s="22"/>
      <c r="F24" s="22"/>
      <c r="G24" s="22"/>
      <c r="H24" s="31" t="s">
        <v>12</v>
      </c>
      <c r="I24" s="22"/>
      <c r="J24" s="22"/>
      <c r="K24" s="32">
        <v>100</v>
      </c>
      <c r="L24" s="22"/>
      <c r="M24" s="32">
        <v>100</v>
      </c>
      <c r="N24" s="22"/>
      <c r="O24" s="31" t="s">
        <v>16</v>
      </c>
      <c r="P24" s="10"/>
    </row>
    <row r="25" spans="1:16" ht="7.5" customHeight="1">
      <c r="A25" s="20"/>
      <c r="B25" s="22"/>
      <c r="C25" s="22"/>
      <c r="D25" s="30"/>
      <c r="E25" s="22"/>
      <c r="F25" s="22"/>
      <c r="G25" s="22"/>
      <c r="H25" s="22"/>
      <c r="I25" s="22"/>
      <c r="J25" s="22"/>
      <c r="K25" s="22"/>
      <c r="L25" s="22"/>
      <c r="M25" s="22"/>
      <c r="N25" s="22"/>
      <c r="O25" s="22"/>
      <c r="P25" s="10"/>
    </row>
    <row r="26" spans="1:16" ht="191.25">
      <c r="A26" s="20"/>
      <c r="B26" s="29" t="s">
        <v>17</v>
      </c>
      <c r="C26" s="22"/>
      <c r="D26" s="31" t="s">
        <v>18</v>
      </c>
      <c r="E26" s="22"/>
      <c r="F26" s="22"/>
      <c r="G26" s="22"/>
      <c r="H26" s="34" t="s">
        <v>19</v>
      </c>
      <c r="I26" s="22"/>
      <c r="J26" s="22"/>
      <c r="K26" s="32">
        <v>100</v>
      </c>
      <c r="L26" s="22"/>
      <c r="M26" s="32">
        <v>100</v>
      </c>
      <c r="N26" s="22"/>
      <c r="O26" s="31" t="s">
        <v>20</v>
      </c>
      <c r="P26" s="10"/>
    </row>
    <row r="27" spans="1:16" ht="15.75">
      <c r="A27" s="20"/>
      <c r="B27" s="37"/>
      <c r="C27" s="37"/>
      <c r="D27" s="37"/>
      <c r="E27" s="37"/>
      <c r="F27" s="37"/>
      <c r="G27" s="37"/>
      <c r="H27" s="37"/>
      <c r="I27" s="37"/>
      <c r="J27" s="37"/>
      <c r="K27" s="10"/>
      <c r="L27" s="10"/>
      <c r="M27" s="10"/>
      <c r="N27" s="10"/>
      <c r="O27" s="10"/>
      <c r="P27" s="10"/>
    </row>
    <row r="28" spans="1:16" ht="15.75">
      <c r="A28" s="20"/>
      <c r="B28" s="37"/>
      <c r="C28" s="37"/>
      <c r="D28" s="37"/>
      <c r="E28" s="37"/>
      <c r="F28" s="37"/>
      <c r="G28" s="37"/>
      <c r="H28" s="37"/>
      <c r="I28" s="37"/>
      <c r="J28" s="37"/>
      <c r="K28" s="10"/>
      <c r="L28" s="10"/>
      <c r="M28" s="10"/>
      <c r="N28" s="10"/>
      <c r="O28" s="10"/>
      <c r="P28" s="10"/>
    </row>
    <row r="29" spans="1:16" s="310" customFormat="1" ht="15.75">
      <c r="A29" s="307">
        <v>1.2</v>
      </c>
      <c r="B29" s="569" t="s">
        <v>280</v>
      </c>
      <c r="C29" s="569"/>
      <c r="D29" s="569"/>
      <c r="E29" s="569"/>
      <c r="F29" s="569"/>
      <c r="G29" s="569"/>
      <c r="H29" s="569"/>
      <c r="I29" s="569"/>
      <c r="J29" s="569"/>
      <c r="K29" s="569"/>
      <c r="L29" s="569"/>
      <c r="M29" s="569"/>
      <c r="N29" s="409"/>
      <c r="O29" s="409"/>
      <c r="P29" s="309"/>
    </row>
    <row r="30" spans="1:16" s="310" customFormat="1" ht="10.5" customHeight="1">
      <c r="A30" s="307"/>
      <c r="B30" s="410"/>
      <c r="C30" s="407"/>
      <c r="D30" s="407"/>
      <c r="E30" s="407"/>
      <c r="F30" s="407"/>
      <c r="G30" s="407"/>
      <c r="H30" s="407"/>
      <c r="I30" s="407"/>
      <c r="J30" s="407"/>
      <c r="K30" s="407"/>
      <c r="L30" s="407"/>
      <c r="M30" s="407"/>
      <c r="N30" s="407"/>
      <c r="O30" s="407"/>
      <c r="P30" s="309"/>
    </row>
    <row r="31" spans="1:16" s="310" customFormat="1" ht="36" customHeight="1">
      <c r="A31" s="307"/>
      <c r="B31" s="560" t="s">
        <v>281</v>
      </c>
      <c r="C31" s="560"/>
      <c r="D31" s="560"/>
      <c r="E31" s="560"/>
      <c r="F31" s="560"/>
      <c r="G31" s="560"/>
      <c r="H31" s="560"/>
      <c r="I31" s="560"/>
      <c r="J31" s="560"/>
      <c r="K31" s="560"/>
      <c r="L31" s="560"/>
      <c r="M31" s="560"/>
      <c r="N31" s="560"/>
      <c r="O31" s="560"/>
      <c r="P31" s="309"/>
    </row>
    <row r="32" spans="1:16" s="310" customFormat="1" ht="15.75">
      <c r="A32" s="307"/>
      <c r="B32" s="411"/>
      <c r="C32" s="411"/>
      <c r="D32" s="411"/>
      <c r="E32" s="411"/>
      <c r="F32" s="411"/>
      <c r="G32" s="411"/>
      <c r="H32" s="411"/>
      <c r="I32" s="411"/>
      <c r="J32" s="411"/>
      <c r="K32" s="411"/>
      <c r="L32" s="411"/>
      <c r="M32" s="411"/>
      <c r="N32" s="411"/>
      <c r="O32" s="411"/>
      <c r="P32" s="309"/>
    </row>
    <row r="33" spans="1:16" s="310" customFormat="1" ht="62.25" customHeight="1">
      <c r="A33" s="307"/>
      <c r="B33" s="560" t="s">
        <v>282</v>
      </c>
      <c r="C33" s="560"/>
      <c r="D33" s="560"/>
      <c r="E33" s="560"/>
      <c r="F33" s="560"/>
      <c r="G33" s="560"/>
      <c r="H33" s="560"/>
      <c r="I33" s="560"/>
      <c r="J33" s="560"/>
      <c r="K33" s="560"/>
      <c r="L33" s="560"/>
      <c r="M33" s="560"/>
      <c r="N33" s="560"/>
      <c r="O33" s="560"/>
      <c r="P33" s="309"/>
    </row>
    <row r="34" spans="1:16" s="310" customFormat="1" ht="15.75">
      <c r="A34" s="307"/>
      <c r="B34" s="411"/>
      <c r="C34" s="411"/>
      <c r="D34" s="411"/>
      <c r="E34" s="411"/>
      <c r="F34" s="411"/>
      <c r="G34" s="411"/>
      <c r="H34" s="411"/>
      <c r="I34" s="411"/>
      <c r="J34" s="411"/>
      <c r="K34" s="411"/>
      <c r="L34" s="411"/>
      <c r="M34" s="411"/>
      <c r="N34" s="411"/>
      <c r="O34" s="411"/>
      <c r="P34" s="309"/>
    </row>
    <row r="35" spans="1:16" s="310" customFormat="1" ht="15.75">
      <c r="A35" s="307"/>
      <c r="B35" s="411"/>
      <c r="C35" s="411"/>
      <c r="D35" s="411"/>
      <c r="E35" s="411"/>
      <c r="F35" s="411"/>
      <c r="G35" s="411"/>
      <c r="H35" s="411"/>
      <c r="I35" s="411"/>
      <c r="J35" s="411"/>
      <c r="K35" s="411"/>
      <c r="L35" s="411"/>
      <c r="M35" s="411"/>
      <c r="N35" s="411"/>
      <c r="O35" s="411"/>
      <c r="P35" s="309"/>
    </row>
    <row r="36" spans="1:16" s="310" customFormat="1" ht="15.75">
      <c r="A36" s="307">
        <v>1.3</v>
      </c>
      <c r="B36" s="569" t="s">
        <v>203</v>
      </c>
      <c r="C36" s="569"/>
      <c r="D36" s="569"/>
      <c r="E36" s="569"/>
      <c r="F36" s="569"/>
      <c r="G36" s="569"/>
      <c r="H36" s="569"/>
      <c r="I36" s="569"/>
      <c r="J36" s="569"/>
      <c r="K36" s="569"/>
      <c r="L36" s="569"/>
      <c r="M36" s="569"/>
      <c r="N36" s="409"/>
      <c r="O36" s="409"/>
      <c r="P36" s="309"/>
    </row>
    <row r="37" spans="1:16" s="310" customFormat="1" ht="15.75">
      <c r="A37" s="307"/>
      <c r="B37" s="411"/>
      <c r="C37" s="411"/>
      <c r="D37" s="411"/>
      <c r="E37" s="411"/>
      <c r="F37" s="411"/>
      <c r="G37" s="411"/>
      <c r="H37" s="411"/>
      <c r="I37" s="411"/>
      <c r="J37" s="411"/>
      <c r="K37" s="411"/>
      <c r="L37" s="411"/>
      <c r="M37" s="411"/>
      <c r="N37" s="411"/>
      <c r="O37" s="411"/>
      <c r="P37" s="309"/>
    </row>
    <row r="38" spans="1:16" s="310" customFormat="1" ht="51" customHeight="1">
      <c r="A38" s="307"/>
      <c r="B38" s="560" t="s">
        <v>283</v>
      </c>
      <c r="C38" s="560"/>
      <c r="D38" s="560"/>
      <c r="E38" s="560"/>
      <c r="F38" s="560"/>
      <c r="G38" s="560"/>
      <c r="H38" s="560"/>
      <c r="I38" s="560"/>
      <c r="J38" s="560"/>
      <c r="K38" s="560"/>
      <c r="L38" s="560"/>
      <c r="M38" s="560"/>
      <c r="N38" s="560"/>
      <c r="O38" s="560"/>
      <c r="P38" s="309"/>
    </row>
    <row r="39" spans="1:16" s="310" customFormat="1" ht="15.75">
      <c r="A39" s="307"/>
      <c r="B39" s="411"/>
      <c r="C39" s="411"/>
      <c r="D39" s="411"/>
      <c r="E39" s="411"/>
      <c r="F39" s="411"/>
      <c r="G39" s="411"/>
      <c r="H39" s="411"/>
      <c r="I39" s="411"/>
      <c r="J39" s="411"/>
      <c r="K39" s="411"/>
      <c r="L39" s="411"/>
      <c r="M39" s="411"/>
      <c r="N39" s="411"/>
      <c r="O39" s="411"/>
      <c r="P39" s="309"/>
    </row>
    <row r="40" spans="1:16" s="310" customFormat="1" ht="15.75">
      <c r="A40" s="307"/>
      <c r="B40" s="493" t="s">
        <v>230</v>
      </c>
      <c r="C40" s="569" t="s">
        <v>284</v>
      </c>
      <c r="D40" s="569"/>
      <c r="E40" s="569"/>
      <c r="F40" s="569"/>
      <c r="G40" s="569"/>
      <c r="H40" s="569"/>
      <c r="I40" s="569"/>
      <c r="J40" s="569"/>
      <c r="K40" s="569"/>
      <c r="L40" s="569"/>
      <c r="M40" s="569"/>
      <c r="N40" s="569"/>
      <c r="O40" s="569"/>
      <c r="P40" s="309"/>
    </row>
    <row r="41" spans="1:16" s="310" customFormat="1" ht="15.75">
      <c r="A41" s="307"/>
      <c r="B41" s="411"/>
      <c r="C41" s="411"/>
      <c r="D41" s="411"/>
      <c r="E41" s="411"/>
      <c r="F41" s="411"/>
      <c r="G41" s="411"/>
      <c r="H41" s="411"/>
      <c r="I41" s="411"/>
      <c r="J41" s="411"/>
      <c r="K41" s="411"/>
      <c r="L41" s="411"/>
      <c r="M41" s="411"/>
      <c r="N41" s="411"/>
      <c r="O41" s="411"/>
      <c r="P41" s="309"/>
    </row>
    <row r="42" spans="1:16" s="501" customFormat="1" ht="15.75" customHeight="1">
      <c r="A42" s="499"/>
      <c r="C42" s="512" t="s">
        <v>288</v>
      </c>
      <c r="D42" s="511"/>
      <c r="E42" s="511"/>
      <c r="F42" s="494"/>
      <c r="G42" s="561" t="s">
        <v>289</v>
      </c>
      <c r="H42" s="561"/>
      <c r="I42" s="561"/>
      <c r="J42" s="561"/>
      <c r="K42" s="561"/>
      <c r="L42" s="561"/>
      <c r="M42" s="561"/>
      <c r="N42" s="561"/>
      <c r="O42" s="561"/>
      <c r="P42" s="500"/>
    </row>
    <row r="43" spans="1:16" s="501" customFormat="1" ht="15.75" customHeight="1">
      <c r="A43" s="499"/>
      <c r="C43" s="512" t="s">
        <v>290</v>
      </c>
      <c r="D43" s="511"/>
      <c r="E43" s="511"/>
      <c r="F43" s="494"/>
      <c r="G43" s="561" t="s">
        <v>291</v>
      </c>
      <c r="H43" s="561"/>
      <c r="I43" s="561"/>
      <c r="J43" s="561"/>
      <c r="K43" s="561"/>
      <c r="L43" s="561"/>
      <c r="M43" s="561"/>
      <c r="N43" s="561"/>
      <c r="O43" s="561"/>
      <c r="P43" s="500"/>
    </row>
    <row r="44" spans="1:16" s="501" customFormat="1" ht="15.75" customHeight="1">
      <c r="A44" s="499"/>
      <c r="C44" s="512" t="s">
        <v>210</v>
      </c>
      <c r="D44" s="511"/>
      <c r="E44" s="511"/>
      <c r="F44" s="494"/>
      <c r="G44" s="561" t="s">
        <v>211</v>
      </c>
      <c r="H44" s="561"/>
      <c r="I44" s="561"/>
      <c r="J44" s="561"/>
      <c r="K44" s="561"/>
      <c r="L44" s="561"/>
      <c r="M44" s="561"/>
      <c r="N44" s="561"/>
      <c r="O44" s="561"/>
      <c r="P44" s="500"/>
    </row>
    <row r="45" spans="1:16" s="501" customFormat="1" ht="15.75" customHeight="1">
      <c r="A45" s="499"/>
      <c r="C45" s="512" t="s">
        <v>213</v>
      </c>
      <c r="D45" s="511"/>
      <c r="E45" s="511"/>
      <c r="F45" s="494"/>
      <c r="G45" s="561" t="s">
        <v>212</v>
      </c>
      <c r="H45" s="561"/>
      <c r="I45" s="561"/>
      <c r="J45" s="561"/>
      <c r="K45" s="561"/>
      <c r="L45" s="561"/>
      <c r="M45" s="561"/>
      <c r="N45" s="561"/>
      <c r="O45" s="561"/>
      <c r="P45" s="500"/>
    </row>
    <row r="46" spans="1:16" s="501" customFormat="1" ht="15.75" customHeight="1">
      <c r="A46" s="499"/>
      <c r="C46" s="512" t="s">
        <v>215</v>
      </c>
      <c r="D46" s="511"/>
      <c r="E46" s="511"/>
      <c r="F46" s="494"/>
      <c r="G46" s="561" t="s">
        <v>214</v>
      </c>
      <c r="H46" s="561"/>
      <c r="I46" s="561"/>
      <c r="J46" s="561"/>
      <c r="K46" s="561"/>
      <c r="L46" s="561"/>
      <c r="M46" s="561"/>
      <c r="N46" s="561"/>
      <c r="O46" s="561"/>
      <c r="P46" s="500"/>
    </row>
    <row r="47" spans="1:16" s="501" customFormat="1" ht="15.75" customHeight="1">
      <c r="A47" s="499"/>
      <c r="C47" s="512" t="s">
        <v>217</v>
      </c>
      <c r="D47" s="511"/>
      <c r="E47" s="511"/>
      <c r="F47" s="494"/>
      <c r="G47" s="561" t="s">
        <v>216</v>
      </c>
      <c r="H47" s="561"/>
      <c r="I47" s="561"/>
      <c r="J47" s="561"/>
      <c r="K47" s="561"/>
      <c r="L47" s="561"/>
      <c r="M47" s="561"/>
      <c r="N47" s="561"/>
      <c r="O47" s="561"/>
      <c r="P47" s="500"/>
    </row>
    <row r="48" spans="1:16" s="501" customFormat="1" ht="15.75" customHeight="1">
      <c r="A48" s="499"/>
      <c r="C48" s="512" t="s">
        <v>219</v>
      </c>
      <c r="D48" s="511"/>
      <c r="E48" s="511"/>
      <c r="F48" s="494"/>
      <c r="G48" s="561" t="s">
        <v>218</v>
      </c>
      <c r="H48" s="561"/>
      <c r="I48" s="561"/>
      <c r="J48" s="561"/>
      <c r="K48" s="561"/>
      <c r="L48" s="561"/>
      <c r="M48" s="561"/>
      <c r="N48" s="561"/>
      <c r="O48" s="561"/>
      <c r="P48" s="500"/>
    </row>
    <row r="49" spans="1:16" s="501" customFormat="1" ht="15.75" customHeight="1">
      <c r="A49" s="499"/>
      <c r="C49" s="512" t="s">
        <v>221</v>
      </c>
      <c r="D49" s="511"/>
      <c r="E49" s="511"/>
      <c r="F49" s="494"/>
      <c r="G49" s="561" t="s">
        <v>220</v>
      </c>
      <c r="H49" s="561"/>
      <c r="I49" s="561"/>
      <c r="J49" s="561"/>
      <c r="K49" s="561"/>
      <c r="L49" s="561"/>
      <c r="M49" s="561"/>
      <c r="N49" s="561"/>
      <c r="O49" s="561"/>
      <c r="P49" s="500"/>
    </row>
    <row r="50" spans="1:16" s="501" customFormat="1" ht="15.75" customHeight="1">
      <c r="A50" s="499"/>
      <c r="C50" s="512" t="s">
        <v>222</v>
      </c>
      <c r="D50" s="511"/>
      <c r="E50" s="511"/>
      <c r="F50" s="494"/>
      <c r="G50" s="561" t="s">
        <v>223</v>
      </c>
      <c r="H50" s="561"/>
      <c r="I50" s="561"/>
      <c r="J50" s="561"/>
      <c r="K50" s="561"/>
      <c r="L50" s="561"/>
      <c r="M50" s="561"/>
      <c r="N50" s="561"/>
      <c r="O50" s="561"/>
      <c r="P50" s="500"/>
    </row>
    <row r="51" spans="1:16" s="501" customFormat="1" ht="15.75" customHeight="1">
      <c r="A51" s="499"/>
      <c r="C51" s="512" t="s">
        <v>221</v>
      </c>
      <c r="D51" s="511"/>
      <c r="E51" s="511"/>
      <c r="F51" s="494"/>
      <c r="G51" s="561" t="s">
        <v>292</v>
      </c>
      <c r="H51" s="561"/>
      <c r="I51" s="561"/>
      <c r="J51" s="561"/>
      <c r="K51" s="561"/>
      <c r="L51" s="561"/>
      <c r="M51" s="561"/>
      <c r="N51" s="561"/>
      <c r="O51" s="561"/>
      <c r="P51" s="500"/>
    </row>
    <row r="52" spans="1:16" s="501" customFormat="1" ht="15.75" customHeight="1">
      <c r="A52" s="499"/>
      <c r="C52" s="512" t="s">
        <v>224</v>
      </c>
      <c r="D52" s="511"/>
      <c r="E52" s="511"/>
      <c r="F52" s="494"/>
      <c r="G52" s="561" t="s">
        <v>225</v>
      </c>
      <c r="H52" s="561"/>
      <c r="I52" s="561"/>
      <c r="J52" s="561"/>
      <c r="K52" s="561"/>
      <c r="L52" s="561"/>
      <c r="M52" s="561"/>
      <c r="N52" s="561"/>
      <c r="O52" s="561"/>
      <c r="P52" s="500"/>
    </row>
    <row r="53" spans="1:16" s="501" customFormat="1" ht="15.75" customHeight="1">
      <c r="A53" s="499"/>
      <c r="C53" s="512" t="s">
        <v>293</v>
      </c>
      <c r="D53" s="511"/>
      <c r="E53" s="511"/>
      <c r="F53" s="494"/>
      <c r="G53" s="561" t="s">
        <v>294</v>
      </c>
      <c r="H53" s="561"/>
      <c r="I53" s="561"/>
      <c r="J53" s="561"/>
      <c r="K53" s="561"/>
      <c r="L53" s="561"/>
      <c r="M53" s="561"/>
      <c r="N53" s="561"/>
      <c r="O53" s="561"/>
      <c r="P53" s="500"/>
    </row>
    <row r="54" spans="1:16" s="501" customFormat="1" ht="15.75" customHeight="1">
      <c r="A54" s="499"/>
      <c r="C54" s="512" t="s">
        <v>295</v>
      </c>
      <c r="D54" s="511"/>
      <c r="E54" s="511"/>
      <c r="F54" s="494"/>
      <c r="G54" s="561" t="s">
        <v>296</v>
      </c>
      <c r="H54" s="561"/>
      <c r="I54" s="561"/>
      <c r="J54" s="561"/>
      <c r="K54" s="561"/>
      <c r="L54" s="561"/>
      <c r="M54" s="561"/>
      <c r="N54" s="561"/>
      <c r="O54" s="561"/>
      <c r="P54" s="500"/>
    </row>
    <row r="55" spans="1:16" s="501" customFormat="1" ht="15.75" customHeight="1">
      <c r="A55" s="499"/>
      <c r="C55" s="512" t="s">
        <v>297</v>
      </c>
      <c r="D55" s="511"/>
      <c r="E55" s="511"/>
      <c r="F55" s="494"/>
      <c r="G55" s="561" t="s">
        <v>298</v>
      </c>
      <c r="H55" s="561"/>
      <c r="I55" s="561"/>
      <c r="J55" s="561"/>
      <c r="K55" s="561"/>
      <c r="L55" s="561"/>
      <c r="M55" s="561"/>
      <c r="N55" s="561"/>
      <c r="O55" s="561"/>
      <c r="P55" s="500"/>
    </row>
    <row r="56" spans="1:16" s="501" customFormat="1" ht="15.75">
      <c r="A56" s="499"/>
      <c r="B56" s="511"/>
      <c r="C56" s="512" t="s">
        <v>299</v>
      </c>
      <c r="D56" s="511"/>
      <c r="E56" s="511"/>
      <c r="F56" s="511"/>
      <c r="G56" s="561" t="s">
        <v>300</v>
      </c>
      <c r="H56" s="561"/>
      <c r="I56" s="561"/>
      <c r="J56" s="561"/>
      <c r="K56" s="561"/>
      <c r="L56" s="561"/>
      <c r="M56" s="561"/>
      <c r="N56" s="561"/>
      <c r="O56" s="561"/>
      <c r="P56" s="500"/>
    </row>
    <row r="57" spans="1:16" s="501" customFormat="1" ht="15.75">
      <c r="A57" s="499"/>
      <c r="B57" s="511"/>
      <c r="C57" s="511"/>
      <c r="D57" s="511"/>
      <c r="E57" s="511"/>
      <c r="F57" s="511"/>
      <c r="G57" s="511"/>
      <c r="H57" s="511"/>
      <c r="I57" s="511"/>
      <c r="J57" s="511"/>
      <c r="K57" s="511"/>
      <c r="L57" s="511"/>
      <c r="M57" s="511"/>
      <c r="N57" s="511"/>
      <c r="O57" s="511"/>
      <c r="P57" s="500"/>
    </row>
    <row r="58" spans="1:16" s="310" customFormat="1" ht="39" customHeight="1">
      <c r="A58" s="307"/>
      <c r="B58" s="411"/>
      <c r="C58" s="560" t="s">
        <v>287</v>
      </c>
      <c r="D58" s="560"/>
      <c r="E58" s="560"/>
      <c r="F58" s="560"/>
      <c r="G58" s="560"/>
      <c r="H58" s="560"/>
      <c r="I58" s="560"/>
      <c r="J58" s="560"/>
      <c r="K58" s="560"/>
      <c r="L58" s="560"/>
      <c r="M58" s="560"/>
      <c r="N58" s="560"/>
      <c r="O58" s="560"/>
      <c r="P58" s="309"/>
    </row>
    <row r="59" spans="1:16" s="310" customFormat="1" ht="15.75">
      <c r="A59" s="307"/>
      <c r="B59" s="411"/>
      <c r="C59" s="411"/>
      <c r="D59" s="411"/>
      <c r="E59" s="411"/>
      <c r="F59" s="411"/>
      <c r="G59" s="411"/>
      <c r="H59" s="411"/>
      <c r="I59" s="411"/>
      <c r="J59" s="411"/>
      <c r="K59" s="411"/>
      <c r="L59" s="411"/>
      <c r="M59" s="411"/>
      <c r="N59" s="411"/>
      <c r="O59" s="411"/>
      <c r="P59" s="309"/>
    </row>
    <row r="60" spans="1:16" s="310" customFormat="1" ht="15.75">
      <c r="A60" s="307"/>
      <c r="B60" s="411"/>
      <c r="C60" s="411"/>
      <c r="D60" s="411"/>
      <c r="E60" s="411"/>
      <c r="F60" s="411"/>
      <c r="G60" s="411"/>
      <c r="H60" s="411"/>
      <c r="I60" s="411"/>
      <c r="J60" s="411"/>
      <c r="K60" s="411"/>
      <c r="L60" s="411"/>
      <c r="M60" s="411"/>
      <c r="N60" s="411"/>
      <c r="O60" s="411"/>
      <c r="P60" s="309"/>
    </row>
    <row r="61" spans="1:16" s="310" customFormat="1" ht="15.75" customHeight="1">
      <c r="A61" s="408"/>
      <c r="B61" s="408" t="s">
        <v>231</v>
      </c>
      <c r="C61" s="569" t="s">
        <v>285</v>
      </c>
      <c r="D61" s="569"/>
      <c r="E61" s="569"/>
      <c r="F61" s="569"/>
      <c r="G61" s="569"/>
      <c r="H61" s="569"/>
      <c r="I61" s="569"/>
      <c r="J61" s="569"/>
      <c r="K61" s="569"/>
      <c r="L61" s="569"/>
      <c r="M61" s="569"/>
      <c r="N61" s="569"/>
      <c r="O61" s="569"/>
      <c r="P61" s="309"/>
    </row>
    <row r="62" spans="1:16" s="310" customFormat="1" ht="15.75">
      <c r="A62" s="307"/>
      <c r="B62" s="411"/>
      <c r="C62" s="411"/>
      <c r="D62" s="411"/>
      <c r="E62" s="411"/>
      <c r="F62" s="411"/>
      <c r="G62" s="411"/>
      <c r="H62" s="411"/>
      <c r="I62" s="411"/>
      <c r="J62" s="411"/>
      <c r="K62" s="411"/>
      <c r="L62" s="411"/>
      <c r="M62" s="411"/>
      <c r="N62" s="411"/>
      <c r="O62" s="411"/>
      <c r="P62" s="309"/>
    </row>
    <row r="63" spans="1:16" s="310" customFormat="1" ht="36.75" customHeight="1">
      <c r="A63" s="307"/>
      <c r="B63" s="495"/>
      <c r="C63" s="560" t="s">
        <v>286</v>
      </c>
      <c r="D63" s="560"/>
      <c r="E63" s="560"/>
      <c r="F63" s="560"/>
      <c r="G63" s="560"/>
      <c r="H63" s="560"/>
      <c r="I63" s="560"/>
      <c r="J63" s="560"/>
      <c r="K63" s="560"/>
      <c r="L63" s="560"/>
      <c r="M63" s="560"/>
      <c r="N63" s="560"/>
      <c r="O63" s="560"/>
      <c r="P63" s="309"/>
    </row>
    <row r="64" spans="1:16" s="310" customFormat="1" ht="15.75">
      <c r="A64" s="307"/>
      <c r="B64" s="411"/>
      <c r="C64" s="411"/>
      <c r="D64" s="411"/>
      <c r="E64" s="411"/>
      <c r="F64" s="411"/>
      <c r="G64" s="411"/>
      <c r="H64" s="411"/>
      <c r="I64" s="411"/>
      <c r="J64" s="411"/>
      <c r="K64" s="411"/>
      <c r="L64" s="411"/>
      <c r="M64" s="411"/>
      <c r="N64" s="411"/>
      <c r="O64" s="411" t="s">
        <v>205</v>
      </c>
      <c r="P64" s="309"/>
    </row>
    <row r="65" spans="1:29" s="310" customFormat="1" ht="15.75" customHeight="1">
      <c r="A65" s="307"/>
      <c r="B65" s="411"/>
      <c r="C65" s="411"/>
      <c r="D65" s="411"/>
      <c r="E65" s="411"/>
      <c r="F65" s="411"/>
      <c r="G65" s="411"/>
      <c r="H65" s="411"/>
      <c r="I65" s="411"/>
      <c r="J65" s="411"/>
      <c r="K65" s="411"/>
      <c r="L65" s="411"/>
      <c r="M65" s="411"/>
      <c r="N65" s="411"/>
      <c r="O65" s="411" t="s">
        <v>206</v>
      </c>
      <c r="P65" s="309"/>
    </row>
    <row r="66" spans="1:29" s="310" customFormat="1" ht="15.75">
      <c r="A66" s="307"/>
      <c r="B66" s="411"/>
      <c r="C66" s="411"/>
      <c r="D66" s="411"/>
      <c r="E66" s="411"/>
      <c r="F66" s="411"/>
      <c r="G66" s="411"/>
      <c r="H66" s="411"/>
      <c r="I66" s="411"/>
      <c r="J66" s="411"/>
      <c r="K66" s="411"/>
      <c r="L66" s="411"/>
      <c r="M66" s="411"/>
      <c r="N66" s="411"/>
      <c r="O66" s="411" t="s">
        <v>207</v>
      </c>
      <c r="P66" s="309"/>
    </row>
    <row r="67" spans="1:29" s="310" customFormat="1" ht="15.75">
      <c r="A67" s="307"/>
      <c r="B67" s="513"/>
      <c r="C67" s="513" t="s">
        <v>301</v>
      </c>
      <c r="D67" s="411"/>
      <c r="E67" s="411"/>
      <c r="F67" s="411"/>
      <c r="G67" s="411"/>
      <c r="H67" s="411"/>
      <c r="I67" s="411"/>
      <c r="J67" s="411"/>
      <c r="K67" s="411"/>
      <c r="L67" s="411"/>
      <c r="M67" s="411"/>
      <c r="N67" s="411"/>
      <c r="O67" s="421" t="s">
        <v>208</v>
      </c>
      <c r="P67" s="309"/>
    </row>
    <row r="68" spans="1:29" s="310" customFormat="1" ht="15.75">
      <c r="A68" s="307"/>
      <c r="B68" s="420"/>
      <c r="C68" s="513"/>
      <c r="D68" s="411"/>
      <c r="E68" s="411"/>
      <c r="F68" s="411"/>
      <c r="G68" s="411"/>
      <c r="H68" s="411"/>
      <c r="I68" s="411"/>
      <c r="J68" s="411"/>
      <c r="K68" s="411"/>
      <c r="L68" s="411"/>
      <c r="M68" s="411"/>
      <c r="N68" s="411"/>
      <c r="O68" s="411"/>
      <c r="P68" s="309"/>
    </row>
    <row r="69" spans="1:29" s="310" customFormat="1" ht="15.75" customHeight="1">
      <c r="A69" s="307"/>
      <c r="B69" s="512"/>
      <c r="C69" s="512" t="s">
        <v>226</v>
      </c>
      <c r="D69" s="411"/>
      <c r="E69" s="411"/>
      <c r="F69" s="494"/>
      <c r="G69" s="561" t="s">
        <v>227</v>
      </c>
      <c r="H69" s="561"/>
      <c r="I69" s="561"/>
      <c r="J69" s="561"/>
      <c r="K69" s="561"/>
      <c r="L69" s="561"/>
      <c r="M69" s="561"/>
      <c r="N69" s="411"/>
      <c r="O69" s="514" t="s">
        <v>228</v>
      </c>
      <c r="P69" s="309"/>
    </row>
    <row r="70" spans="1:29" s="310" customFormat="1" ht="15.75" customHeight="1">
      <c r="A70" s="307"/>
      <c r="B70" s="512"/>
      <c r="C70" s="512" t="s">
        <v>302</v>
      </c>
      <c r="D70" s="411"/>
      <c r="E70" s="411"/>
      <c r="F70" s="494"/>
      <c r="G70" s="561" t="s">
        <v>303</v>
      </c>
      <c r="H70" s="561"/>
      <c r="I70" s="561"/>
      <c r="J70" s="561"/>
      <c r="K70" s="561"/>
      <c r="L70" s="561"/>
      <c r="M70" s="561"/>
      <c r="N70" s="411"/>
      <c r="O70" s="514" t="s">
        <v>228</v>
      </c>
      <c r="P70" s="309"/>
    </row>
    <row r="71" spans="1:29" s="310" customFormat="1" ht="15.75" customHeight="1">
      <c r="A71" s="307"/>
      <c r="B71" s="512"/>
      <c r="C71" s="512" t="s">
        <v>304</v>
      </c>
      <c r="D71" s="411"/>
      <c r="E71" s="411"/>
      <c r="F71" s="494"/>
      <c r="G71" s="561"/>
      <c r="H71" s="561"/>
      <c r="I71" s="561"/>
      <c r="J71" s="561"/>
      <c r="K71" s="561"/>
      <c r="L71" s="561"/>
      <c r="M71" s="561"/>
      <c r="N71" s="411"/>
      <c r="O71" s="422"/>
      <c r="P71" s="309"/>
    </row>
    <row r="72" spans="1:29" s="310" customFormat="1" ht="15.75" customHeight="1">
      <c r="A72" s="307"/>
      <c r="B72" s="512"/>
      <c r="C72" s="512" t="s">
        <v>204</v>
      </c>
      <c r="D72" s="411"/>
      <c r="E72" s="411"/>
      <c r="F72" s="494"/>
      <c r="G72" s="561" t="s">
        <v>305</v>
      </c>
      <c r="H72" s="561"/>
      <c r="I72" s="561"/>
      <c r="J72" s="561"/>
      <c r="K72" s="561"/>
      <c r="L72" s="561"/>
      <c r="M72" s="561"/>
      <c r="N72" s="411"/>
      <c r="O72" s="514" t="s">
        <v>209</v>
      </c>
      <c r="P72" s="309"/>
    </row>
    <row r="73" spans="1:29" s="310" customFormat="1" ht="15.75">
      <c r="A73" s="307"/>
      <c r="B73" s="419"/>
      <c r="C73" s="411"/>
      <c r="D73" s="411"/>
      <c r="E73" s="411"/>
      <c r="F73" s="561"/>
      <c r="G73" s="561"/>
      <c r="H73" s="561"/>
      <c r="I73" s="561"/>
      <c r="J73" s="561"/>
      <c r="K73" s="561"/>
      <c r="L73" s="561"/>
      <c r="M73" s="561"/>
      <c r="N73" s="411"/>
      <c r="O73" s="422"/>
      <c r="P73" s="309"/>
    </row>
    <row r="74" spans="1:29" s="501" customFormat="1" ht="19.5" customHeight="1">
      <c r="A74" s="499"/>
      <c r="B74" s="495"/>
      <c r="C74" s="560" t="s">
        <v>306</v>
      </c>
      <c r="D74" s="560"/>
      <c r="E74" s="560"/>
      <c r="F74" s="560"/>
      <c r="G74" s="560"/>
      <c r="H74" s="560"/>
      <c r="I74" s="560"/>
      <c r="J74" s="560"/>
      <c r="K74" s="560"/>
      <c r="L74" s="560"/>
      <c r="M74" s="560"/>
      <c r="N74" s="560"/>
      <c r="O74" s="560"/>
      <c r="P74" s="586"/>
      <c r="Q74" s="586"/>
      <c r="R74" s="586"/>
      <c r="S74" s="586"/>
      <c r="T74" s="586"/>
      <c r="U74" s="586"/>
      <c r="V74" s="586"/>
      <c r="W74" s="586"/>
      <c r="X74" s="586"/>
      <c r="Y74" s="586"/>
      <c r="Z74" s="586"/>
      <c r="AA74" s="586"/>
      <c r="AB74" s="586"/>
      <c r="AC74" s="586"/>
    </row>
    <row r="75" spans="1:29" s="310" customFormat="1" ht="15.75">
      <c r="A75" s="307"/>
      <c r="B75" s="419"/>
      <c r="C75" s="411"/>
      <c r="D75" s="411"/>
      <c r="E75" s="411"/>
      <c r="F75" s="411"/>
      <c r="G75" s="411"/>
      <c r="H75" s="411"/>
      <c r="I75" s="411"/>
      <c r="J75" s="411"/>
      <c r="K75" s="411"/>
      <c r="L75" s="411"/>
      <c r="M75" s="411"/>
      <c r="N75" s="411"/>
      <c r="O75" s="411"/>
      <c r="P75" s="309"/>
    </row>
    <row r="76" spans="1:29" s="310" customFormat="1" ht="15.75">
      <c r="A76" s="307"/>
      <c r="B76" s="407"/>
      <c r="C76" s="407"/>
      <c r="D76" s="407"/>
      <c r="E76" s="407"/>
      <c r="F76" s="407"/>
      <c r="G76" s="407"/>
      <c r="H76" s="407"/>
      <c r="I76" s="407"/>
      <c r="J76" s="407"/>
      <c r="K76" s="309"/>
      <c r="L76" s="309"/>
      <c r="M76" s="309"/>
      <c r="N76" s="309"/>
      <c r="O76" s="309"/>
      <c r="P76" s="309"/>
    </row>
    <row r="77" spans="1:29" s="310" customFormat="1" ht="15.75">
      <c r="A77" s="307">
        <v>1.4</v>
      </c>
      <c r="B77" s="574" t="s">
        <v>22</v>
      </c>
      <c r="C77" s="574"/>
      <c r="D77" s="574"/>
      <c r="E77" s="574"/>
      <c r="F77" s="574"/>
      <c r="G77" s="574"/>
      <c r="H77" s="574"/>
      <c r="I77" s="574"/>
      <c r="J77" s="405"/>
      <c r="K77" s="309"/>
      <c r="L77" s="309"/>
      <c r="M77" s="309"/>
      <c r="N77" s="309"/>
      <c r="O77" s="309"/>
      <c r="P77" s="309"/>
    </row>
    <row r="78" spans="1:29" s="310" customFormat="1" ht="15.75">
      <c r="A78" s="307"/>
      <c r="B78" s="405"/>
      <c r="C78" s="405"/>
      <c r="D78" s="309"/>
      <c r="E78" s="309"/>
      <c r="F78" s="309"/>
      <c r="G78" s="309"/>
      <c r="H78" s="309"/>
      <c r="I78" s="309"/>
      <c r="J78" s="309"/>
      <c r="K78" s="309"/>
      <c r="L78" s="309"/>
      <c r="M78" s="309"/>
      <c r="N78" s="309"/>
      <c r="O78" s="309"/>
      <c r="P78" s="309"/>
    </row>
    <row r="79" spans="1:29" s="310" customFormat="1" ht="20.25" customHeight="1">
      <c r="A79" s="307"/>
      <c r="B79" s="565" t="s">
        <v>23</v>
      </c>
      <c r="C79" s="565"/>
      <c r="D79" s="565"/>
      <c r="E79" s="565"/>
      <c r="F79" s="565"/>
      <c r="G79" s="565"/>
      <c r="H79" s="565"/>
      <c r="I79" s="565"/>
      <c r="J79" s="565"/>
      <c r="K79" s="565"/>
      <c r="L79" s="565"/>
      <c r="M79" s="565"/>
      <c r="N79" s="565"/>
      <c r="O79" s="565"/>
      <c r="P79" s="309"/>
    </row>
    <row r="80" spans="1:29" s="310" customFormat="1" ht="15.75" customHeight="1">
      <c r="A80" s="307"/>
      <c r="B80" s="412"/>
      <c r="C80" s="412"/>
      <c r="D80" s="412"/>
      <c r="E80" s="412"/>
      <c r="F80" s="412"/>
      <c r="G80" s="412"/>
      <c r="H80" s="412"/>
      <c r="I80" s="412"/>
      <c r="J80" s="412"/>
      <c r="K80" s="412"/>
      <c r="L80" s="412"/>
      <c r="M80" s="412"/>
      <c r="N80" s="309"/>
      <c r="O80" s="309"/>
      <c r="P80" s="309"/>
    </row>
    <row r="81" spans="1:16" s="310" customFormat="1" ht="15.75">
      <c r="A81" s="307">
        <v>1.5</v>
      </c>
      <c r="B81" s="574" t="s">
        <v>24</v>
      </c>
      <c r="C81" s="574"/>
      <c r="D81" s="574"/>
      <c r="E81" s="574"/>
      <c r="F81" s="574"/>
      <c r="G81" s="574"/>
      <c r="H81" s="574"/>
      <c r="I81" s="574"/>
      <c r="J81" s="574"/>
      <c r="K81" s="574"/>
      <c r="L81" s="574"/>
      <c r="M81" s="574"/>
      <c r="N81" s="574"/>
      <c r="O81" s="574"/>
      <c r="P81" s="309"/>
    </row>
    <row r="82" spans="1:16" s="310" customFormat="1" ht="15.75">
      <c r="A82" s="307"/>
      <c r="B82" s="405"/>
      <c r="C82" s="405"/>
      <c r="D82" s="309"/>
      <c r="E82" s="309"/>
      <c r="F82" s="309"/>
      <c r="G82" s="309"/>
      <c r="H82" s="309"/>
      <c r="I82" s="309"/>
      <c r="J82" s="309"/>
      <c r="K82" s="309"/>
      <c r="L82" s="309"/>
      <c r="M82" s="309"/>
      <c r="N82" s="309"/>
      <c r="O82" s="309"/>
      <c r="P82" s="309"/>
    </row>
    <row r="83" spans="1:16" s="310" customFormat="1" ht="33" customHeight="1">
      <c r="A83" s="307"/>
      <c r="B83" s="565" t="s">
        <v>25</v>
      </c>
      <c r="C83" s="565"/>
      <c r="D83" s="565"/>
      <c r="E83" s="565"/>
      <c r="F83" s="565"/>
      <c r="G83" s="565"/>
      <c r="H83" s="565"/>
      <c r="I83" s="565"/>
      <c r="J83" s="565"/>
      <c r="K83" s="565"/>
      <c r="L83" s="565"/>
      <c r="M83" s="565"/>
      <c r="N83" s="565"/>
      <c r="O83" s="565"/>
      <c r="P83" s="309"/>
    </row>
    <row r="84" spans="1:16" s="310" customFormat="1" ht="15.75">
      <c r="A84" s="307"/>
      <c r="B84" s="413"/>
      <c r="C84" s="413"/>
      <c r="D84" s="565"/>
      <c r="E84" s="565"/>
      <c r="F84" s="565"/>
      <c r="G84" s="565"/>
      <c r="H84" s="565"/>
      <c r="I84" s="565"/>
      <c r="J84" s="407"/>
      <c r="K84" s="309"/>
      <c r="L84" s="309"/>
      <c r="M84" s="309"/>
      <c r="N84" s="309"/>
      <c r="O84" s="309"/>
      <c r="P84" s="309"/>
    </row>
    <row r="85" spans="1:16" s="310" customFormat="1" ht="15.75">
      <c r="A85" s="307"/>
      <c r="B85" s="413"/>
      <c r="C85" s="413"/>
      <c r="D85" s="407"/>
      <c r="E85" s="407"/>
      <c r="F85" s="407"/>
      <c r="G85" s="407"/>
      <c r="H85" s="407"/>
      <c r="I85" s="329"/>
      <c r="J85" s="407"/>
      <c r="K85" s="309"/>
      <c r="L85" s="309"/>
      <c r="M85" s="309"/>
      <c r="N85" s="309"/>
      <c r="O85" s="309"/>
      <c r="P85" s="309"/>
    </row>
    <row r="86" spans="1:16" s="310" customFormat="1" ht="15.75">
      <c r="A86" s="307">
        <v>1.6</v>
      </c>
      <c r="B86" s="574" t="s">
        <v>26</v>
      </c>
      <c r="C86" s="574"/>
      <c r="D86" s="574"/>
      <c r="E86" s="574"/>
      <c r="F86" s="574"/>
      <c r="G86" s="574"/>
      <c r="H86" s="574"/>
      <c r="I86" s="574"/>
      <c r="J86" s="405"/>
      <c r="K86" s="309"/>
      <c r="L86" s="309"/>
      <c r="M86" s="309"/>
      <c r="N86" s="309"/>
      <c r="O86" s="309"/>
      <c r="P86" s="309"/>
    </row>
    <row r="87" spans="1:16" s="310" customFormat="1" ht="15.75">
      <c r="A87" s="307"/>
      <c r="B87" s="405"/>
      <c r="C87" s="405"/>
      <c r="D87" s="309"/>
      <c r="E87" s="309"/>
      <c r="F87" s="309"/>
      <c r="G87" s="309"/>
      <c r="H87" s="309"/>
      <c r="I87" s="309"/>
      <c r="J87" s="309"/>
      <c r="K87" s="309"/>
      <c r="L87" s="309"/>
      <c r="M87" s="309"/>
      <c r="N87" s="309"/>
      <c r="O87" s="309"/>
      <c r="P87" s="309"/>
    </row>
    <row r="88" spans="1:16" s="310" customFormat="1" ht="15.75">
      <c r="A88" s="307"/>
      <c r="B88" s="565" t="s">
        <v>27</v>
      </c>
      <c r="C88" s="565"/>
      <c r="D88" s="565"/>
      <c r="E88" s="565"/>
      <c r="F88" s="565"/>
      <c r="G88" s="565"/>
      <c r="H88" s="565"/>
      <c r="I88" s="565"/>
      <c r="J88" s="565"/>
      <c r="K88" s="565"/>
      <c r="L88" s="565"/>
      <c r="M88" s="565"/>
      <c r="N88" s="565"/>
      <c r="O88" s="565"/>
      <c r="P88" s="309"/>
    </row>
    <row r="89" spans="1:16" s="310" customFormat="1" ht="15.75" customHeight="1">
      <c r="A89" s="307"/>
      <c r="B89" s="412"/>
      <c r="C89" s="412"/>
      <c r="D89" s="412"/>
      <c r="E89" s="412"/>
      <c r="F89" s="412"/>
      <c r="G89" s="412"/>
      <c r="H89" s="412"/>
      <c r="I89" s="412"/>
      <c r="J89" s="412"/>
      <c r="K89" s="309"/>
      <c r="L89" s="309"/>
      <c r="M89" s="309"/>
      <c r="N89" s="309"/>
      <c r="O89" s="309"/>
      <c r="P89" s="309"/>
    </row>
    <row r="90" spans="1:16" s="310" customFormat="1" ht="15.75" customHeight="1">
      <c r="A90" s="307"/>
      <c r="B90" s="412"/>
      <c r="C90" s="412"/>
      <c r="D90" s="412"/>
      <c r="E90" s="412"/>
      <c r="F90" s="412"/>
      <c r="G90" s="412"/>
      <c r="H90" s="412"/>
      <c r="I90" s="412"/>
      <c r="J90" s="412"/>
      <c r="K90" s="309"/>
      <c r="L90" s="309"/>
      <c r="M90" s="309"/>
      <c r="N90" s="309"/>
      <c r="O90" s="309"/>
      <c r="P90" s="309"/>
    </row>
    <row r="91" spans="1:16" s="310" customFormat="1" ht="15.75">
      <c r="A91" s="307">
        <v>1.7</v>
      </c>
      <c r="B91" s="576" t="s">
        <v>28</v>
      </c>
      <c r="C91" s="576"/>
      <c r="D91" s="576"/>
      <c r="E91" s="576"/>
      <c r="F91" s="576"/>
      <c r="G91" s="576"/>
      <c r="H91" s="576"/>
      <c r="I91" s="576"/>
      <c r="J91" s="414"/>
      <c r="K91" s="309"/>
      <c r="L91" s="309"/>
      <c r="M91" s="309"/>
      <c r="N91" s="309"/>
      <c r="O91" s="309"/>
      <c r="P91" s="309"/>
    </row>
    <row r="92" spans="1:16" s="310" customFormat="1" ht="15.75">
      <c r="A92" s="307"/>
      <c r="B92" s="414"/>
      <c r="C92" s="414"/>
      <c r="D92" s="309"/>
      <c r="E92" s="309"/>
      <c r="F92" s="309"/>
      <c r="G92" s="309"/>
      <c r="H92" s="309"/>
      <c r="I92" s="309"/>
      <c r="J92" s="309"/>
      <c r="K92" s="309"/>
      <c r="L92" s="309"/>
      <c r="M92" s="309"/>
      <c r="N92" s="309"/>
      <c r="O92" s="309"/>
      <c r="P92" s="309"/>
    </row>
    <row r="93" spans="1:16" s="310" customFormat="1" ht="15.75">
      <c r="A93" s="307"/>
      <c r="B93" s="329" t="s">
        <v>29</v>
      </c>
      <c r="C93" s="329"/>
      <c r="D93" s="329"/>
      <c r="E93" s="329"/>
      <c r="F93" s="329"/>
      <c r="G93" s="329"/>
      <c r="H93" s="329"/>
      <c r="I93" s="329"/>
      <c r="J93" s="329"/>
      <c r="K93" s="329"/>
      <c r="L93" s="329"/>
      <c r="M93" s="329"/>
      <c r="N93" s="329"/>
      <c r="O93" s="329"/>
      <c r="P93" s="309"/>
    </row>
    <row r="94" spans="1:16" s="310" customFormat="1" ht="15.75">
      <c r="A94" s="307"/>
      <c r="B94" s="329" t="s">
        <v>30</v>
      </c>
      <c r="C94" s="413"/>
      <c r="D94" s="415"/>
      <c r="E94" s="413"/>
      <c r="F94" s="416"/>
      <c r="G94" s="413"/>
      <c r="H94" s="413"/>
      <c r="I94" s="413"/>
      <c r="J94" s="413"/>
      <c r="K94" s="417"/>
      <c r="L94" s="416"/>
      <c r="M94" s="415"/>
      <c r="N94" s="309"/>
      <c r="O94" s="309"/>
      <c r="P94" s="309"/>
    </row>
    <row r="95" spans="1:16" s="310" customFormat="1" ht="15.75">
      <c r="A95" s="307"/>
      <c r="B95" s="329"/>
      <c r="C95" s="413"/>
      <c r="D95" s="415"/>
      <c r="E95" s="413"/>
      <c r="F95" s="416"/>
      <c r="G95" s="413"/>
      <c r="H95" s="413"/>
      <c r="I95" s="413"/>
      <c r="J95" s="413"/>
      <c r="K95" s="417"/>
      <c r="L95" s="416"/>
      <c r="M95" s="415"/>
      <c r="N95" s="309"/>
      <c r="O95" s="309"/>
      <c r="P95" s="309"/>
    </row>
    <row r="96" spans="1:16" s="310" customFormat="1" ht="15.75">
      <c r="A96" s="307"/>
      <c r="B96" s="413"/>
      <c r="C96" s="413"/>
      <c r="D96" s="415"/>
      <c r="E96" s="413"/>
      <c r="F96" s="416"/>
      <c r="G96" s="413"/>
      <c r="H96" s="413"/>
      <c r="I96" s="413"/>
      <c r="J96" s="413"/>
      <c r="K96" s="417"/>
      <c r="L96" s="416"/>
      <c r="M96" s="415"/>
      <c r="N96" s="309"/>
      <c r="O96" s="309"/>
      <c r="P96" s="309"/>
    </row>
    <row r="97" spans="1:16" s="310" customFormat="1" ht="15.75">
      <c r="A97" s="307">
        <v>1.8</v>
      </c>
      <c r="B97" s="574" t="s">
        <v>31</v>
      </c>
      <c r="C97" s="574"/>
      <c r="D97" s="574"/>
      <c r="E97" s="574"/>
      <c r="F97" s="574"/>
      <c r="G97" s="574"/>
      <c r="H97" s="574"/>
      <c r="I97" s="574"/>
      <c r="J97" s="405"/>
      <c r="K97" s="309"/>
      <c r="L97" s="309"/>
      <c r="M97" s="418"/>
      <c r="N97" s="309"/>
      <c r="O97" s="309"/>
      <c r="P97" s="309"/>
    </row>
    <row r="98" spans="1:16" s="310" customFormat="1" ht="15.75">
      <c r="A98" s="307"/>
      <c r="B98" s="405"/>
      <c r="C98" s="405"/>
      <c r="D98" s="405"/>
      <c r="E98" s="405"/>
      <c r="F98" s="405"/>
      <c r="G98" s="405"/>
      <c r="H98" s="405"/>
      <c r="I98" s="405"/>
      <c r="J98" s="405"/>
      <c r="K98" s="309"/>
      <c r="L98" s="309"/>
      <c r="M98" s="418"/>
      <c r="N98" s="309"/>
      <c r="O98" s="309"/>
      <c r="P98" s="309"/>
    </row>
    <row r="99" spans="1:16" s="310" customFormat="1" ht="15.75" customHeight="1">
      <c r="A99" s="307"/>
      <c r="B99" s="565" t="s">
        <v>32</v>
      </c>
      <c r="C99" s="565"/>
      <c r="D99" s="565"/>
      <c r="E99" s="565"/>
      <c r="F99" s="565"/>
      <c r="G99" s="565"/>
      <c r="H99" s="565"/>
      <c r="I99" s="565"/>
      <c r="J99" s="565"/>
      <c r="K99" s="565"/>
      <c r="L99" s="565"/>
      <c r="M99" s="565"/>
      <c r="N99" s="309"/>
      <c r="O99" s="309"/>
      <c r="P99" s="309"/>
    </row>
    <row r="100" spans="1:16" s="310" customFormat="1" ht="15.75">
      <c r="A100" s="307"/>
      <c r="B100" s="413"/>
      <c r="C100" s="413"/>
      <c r="D100" s="407"/>
      <c r="E100" s="407"/>
      <c r="F100" s="407"/>
      <c r="G100" s="407"/>
      <c r="H100" s="407"/>
      <c r="I100" s="407"/>
      <c r="J100" s="407"/>
      <c r="K100" s="309"/>
      <c r="L100" s="309"/>
      <c r="M100" s="309"/>
      <c r="N100" s="309"/>
      <c r="O100" s="309"/>
      <c r="P100" s="309"/>
    </row>
    <row r="101" spans="1:16" s="310" customFormat="1" ht="15.75">
      <c r="A101" s="307"/>
      <c r="B101" s="413"/>
      <c r="C101" s="413"/>
      <c r="D101" s="407"/>
      <c r="E101" s="407"/>
      <c r="F101" s="407"/>
      <c r="G101" s="407"/>
      <c r="H101" s="407"/>
      <c r="I101" s="407"/>
      <c r="J101" s="407"/>
      <c r="K101" s="309"/>
      <c r="L101" s="309"/>
      <c r="M101" s="309"/>
      <c r="N101" s="309"/>
      <c r="O101" s="309"/>
      <c r="P101" s="309"/>
    </row>
    <row r="102" spans="1:16" s="310" customFormat="1" ht="15.75">
      <c r="A102" s="307">
        <v>1.9</v>
      </c>
      <c r="B102" s="574" t="s">
        <v>33</v>
      </c>
      <c r="C102" s="574"/>
      <c r="D102" s="574"/>
      <c r="E102" s="574"/>
      <c r="F102" s="574"/>
      <c r="G102" s="574"/>
      <c r="H102" s="574"/>
      <c r="I102" s="574"/>
      <c r="J102" s="405"/>
      <c r="K102" s="309"/>
      <c r="L102" s="309"/>
      <c r="M102" s="309"/>
      <c r="N102" s="309"/>
      <c r="O102" s="309"/>
      <c r="P102" s="309"/>
    </row>
    <row r="103" spans="1:16" s="310" customFormat="1" ht="15.75">
      <c r="A103" s="307"/>
      <c r="B103" s="405"/>
      <c r="C103" s="405"/>
      <c r="D103" s="405"/>
      <c r="E103" s="405"/>
      <c r="F103" s="405"/>
      <c r="G103" s="405"/>
      <c r="H103" s="405"/>
      <c r="I103" s="405"/>
      <c r="J103" s="405"/>
      <c r="K103" s="309"/>
      <c r="L103" s="309"/>
      <c r="M103" s="309"/>
      <c r="N103" s="309"/>
      <c r="O103" s="309"/>
      <c r="P103" s="309"/>
    </row>
    <row r="104" spans="1:16" s="310" customFormat="1" ht="15.75">
      <c r="A104" s="307"/>
      <c r="B104" s="329" t="s">
        <v>34</v>
      </c>
      <c r="C104" s="330"/>
      <c r="D104" s="330"/>
      <c r="E104" s="330"/>
      <c r="F104" s="405"/>
      <c r="G104" s="405"/>
      <c r="H104" s="405"/>
      <c r="I104" s="405"/>
      <c r="J104" s="405"/>
      <c r="K104" s="309"/>
      <c r="L104" s="309"/>
      <c r="M104" s="309"/>
      <c r="N104" s="309"/>
      <c r="O104" s="309"/>
      <c r="P104" s="309"/>
    </row>
    <row r="105" spans="1:16" s="310" customFormat="1" ht="15.75">
      <c r="A105" s="307"/>
      <c r="B105" s="329" t="s">
        <v>35</v>
      </c>
      <c r="C105" s="330"/>
      <c r="D105" s="330"/>
      <c r="E105" s="330"/>
      <c r="F105" s="405"/>
      <c r="G105" s="405"/>
      <c r="H105" s="405"/>
      <c r="I105" s="405"/>
      <c r="J105" s="405"/>
      <c r="K105" s="309"/>
      <c r="L105" s="309"/>
      <c r="M105" s="309"/>
      <c r="N105" s="309"/>
      <c r="O105" s="309"/>
      <c r="P105" s="309"/>
    </row>
    <row r="106" spans="1:16" s="310" customFormat="1" ht="15.75">
      <c r="A106" s="307"/>
      <c r="B106" s="329" t="s">
        <v>189</v>
      </c>
      <c r="C106" s="330"/>
      <c r="D106" s="330"/>
      <c r="E106" s="330"/>
      <c r="F106" s="405"/>
      <c r="G106" s="405"/>
      <c r="H106" s="405"/>
      <c r="I106" s="405"/>
      <c r="J106" s="405"/>
      <c r="K106" s="309"/>
      <c r="L106" s="309"/>
      <c r="M106" s="309"/>
      <c r="N106" s="309"/>
      <c r="O106" s="309"/>
      <c r="P106" s="309"/>
    </row>
    <row r="107" spans="1:16" s="310" customFormat="1" ht="15.75">
      <c r="A107" s="307"/>
      <c r="B107" s="329" t="s">
        <v>36</v>
      </c>
      <c r="C107" s="330"/>
      <c r="D107" s="330"/>
      <c r="E107" s="330"/>
      <c r="F107" s="405"/>
      <c r="G107" s="405"/>
      <c r="H107" s="405"/>
      <c r="I107" s="405"/>
      <c r="J107" s="405"/>
      <c r="K107" s="309"/>
      <c r="L107" s="309"/>
      <c r="M107" s="309"/>
      <c r="N107" s="309"/>
      <c r="O107" s="309"/>
      <c r="P107" s="309"/>
    </row>
    <row r="108" spans="1:16" s="310" customFormat="1" ht="15.75">
      <c r="A108" s="307"/>
      <c r="B108" s="331"/>
      <c r="C108" s="331"/>
      <c r="D108" s="331"/>
      <c r="E108" s="331"/>
      <c r="F108" s="331"/>
      <c r="G108" s="331"/>
      <c r="H108" s="331"/>
      <c r="I108" s="331"/>
      <c r="J108" s="331"/>
      <c r="K108" s="331"/>
      <c r="L108" s="331"/>
      <c r="M108" s="331"/>
      <c r="N108" s="309"/>
      <c r="O108" s="309"/>
      <c r="P108" s="309"/>
    </row>
    <row r="109" spans="1:16" s="310" customFormat="1" ht="15.75">
      <c r="A109" s="332">
        <v>1.1000000000000001</v>
      </c>
      <c r="B109" s="574" t="s">
        <v>37</v>
      </c>
      <c r="C109" s="574"/>
      <c r="D109" s="574"/>
      <c r="E109" s="574"/>
      <c r="F109" s="574"/>
      <c r="G109" s="574"/>
      <c r="H109" s="574"/>
      <c r="I109" s="574"/>
      <c r="J109" s="405"/>
      <c r="K109" s="309"/>
      <c r="L109" s="309"/>
      <c r="M109" s="309"/>
      <c r="N109" s="309"/>
      <c r="O109" s="309"/>
      <c r="P109" s="309"/>
    </row>
    <row r="110" spans="1:16" s="310" customFormat="1" ht="15.75">
      <c r="A110" s="307"/>
      <c r="B110" s="405"/>
      <c r="C110" s="405"/>
      <c r="D110" s="405"/>
      <c r="E110" s="405"/>
      <c r="F110" s="405"/>
      <c r="G110" s="405"/>
      <c r="H110" s="405"/>
      <c r="I110" s="405"/>
      <c r="J110" s="405"/>
      <c r="K110" s="309"/>
      <c r="L110" s="309"/>
      <c r="M110" s="309"/>
      <c r="N110" s="309"/>
      <c r="O110" s="309"/>
      <c r="P110" s="309"/>
    </row>
    <row r="111" spans="1:16" s="349" customFormat="1" ht="18.75" customHeight="1">
      <c r="A111" s="350"/>
      <c r="B111" s="563" t="s">
        <v>38</v>
      </c>
      <c r="C111" s="563"/>
      <c r="D111" s="563"/>
      <c r="E111" s="563"/>
      <c r="F111" s="563"/>
      <c r="G111" s="563"/>
      <c r="H111" s="563"/>
      <c r="I111" s="563"/>
      <c r="J111" s="563"/>
      <c r="K111" s="563"/>
      <c r="L111" s="563"/>
      <c r="M111" s="563"/>
      <c r="N111" s="563"/>
      <c r="O111" s="563"/>
      <c r="P111" s="348"/>
    </row>
    <row r="112" spans="1:16" ht="15.75">
      <c r="A112" s="20"/>
      <c r="B112" s="40"/>
      <c r="C112" s="40"/>
      <c r="D112" s="39"/>
      <c r="E112" s="39"/>
      <c r="F112" s="39"/>
      <c r="G112" s="39"/>
      <c r="H112" s="39"/>
      <c r="I112" s="39"/>
      <c r="J112" s="39"/>
      <c r="K112" s="10"/>
      <c r="L112" s="10"/>
      <c r="M112" s="10"/>
      <c r="N112" s="10"/>
      <c r="O112" s="10"/>
      <c r="P112" s="10"/>
    </row>
    <row r="113" spans="1:16" ht="15.75">
      <c r="A113" s="20"/>
      <c r="B113" s="40"/>
      <c r="C113" s="40"/>
      <c r="D113" s="39"/>
      <c r="E113" s="39"/>
      <c r="F113" s="39"/>
      <c r="G113" s="39"/>
      <c r="H113" s="39"/>
      <c r="I113" s="39"/>
      <c r="J113" s="39"/>
      <c r="K113" s="10"/>
      <c r="L113" s="10"/>
      <c r="M113" s="10"/>
      <c r="N113" s="10"/>
      <c r="O113" s="10"/>
      <c r="P113" s="10"/>
    </row>
    <row r="114" spans="1:16" s="310" customFormat="1" ht="15.75">
      <c r="A114" s="307">
        <v>1.1100000000000001</v>
      </c>
      <c r="B114" s="574" t="s">
        <v>39</v>
      </c>
      <c r="C114" s="574"/>
      <c r="D114" s="574"/>
      <c r="E114" s="574"/>
      <c r="F114" s="574"/>
      <c r="G114" s="574"/>
      <c r="H114" s="574"/>
      <c r="I114" s="574"/>
      <c r="J114" s="574"/>
      <c r="K114" s="574"/>
      <c r="L114" s="309"/>
      <c r="M114" s="309"/>
      <c r="N114" s="309"/>
      <c r="O114" s="309"/>
      <c r="P114" s="309"/>
    </row>
    <row r="115" spans="1:16" s="327" customFormat="1" ht="15.75">
      <c r="A115" s="324"/>
      <c r="B115" s="325"/>
      <c r="C115" s="325"/>
      <c r="D115" s="325"/>
      <c r="E115" s="325"/>
      <c r="F115" s="325"/>
      <c r="G115" s="325"/>
      <c r="H115" s="325"/>
      <c r="I115" s="325"/>
      <c r="J115" s="325"/>
      <c r="K115" s="326"/>
      <c r="L115" s="326"/>
      <c r="M115" s="326"/>
      <c r="N115" s="326"/>
      <c r="O115" s="326"/>
      <c r="P115" s="326"/>
    </row>
    <row r="116" spans="1:16" s="327" customFormat="1" ht="155.25" customHeight="1">
      <c r="A116" s="324"/>
      <c r="B116" s="565" t="s">
        <v>307</v>
      </c>
      <c r="C116" s="565"/>
      <c r="D116" s="565"/>
      <c r="E116" s="565"/>
      <c r="F116" s="565"/>
      <c r="G116" s="565"/>
      <c r="H116" s="565"/>
      <c r="I116" s="565"/>
      <c r="J116" s="565"/>
      <c r="K116" s="565"/>
      <c r="L116" s="565"/>
      <c r="M116" s="565"/>
      <c r="N116" s="565"/>
      <c r="O116" s="565"/>
      <c r="P116" s="326"/>
    </row>
    <row r="117" spans="1:16" ht="15.75" customHeight="1">
      <c r="A117" s="20"/>
      <c r="B117" s="39"/>
      <c r="C117" s="39"/>
      <c r="D117" s="39"/>
      <c r="E117" s="39"/>
      <c r="F117" s="39"/>
      <c r="G117" s="39"/>
      <c r="H117" s="39"/>
      <c r="I117" s="39"/>
      <c r="J117" s="39"/>
      <c r="K117" s="39"/>
      <c r="L117" s="39"/>
      <c r="M117" s="39"/>
      <c r="N117" s="39"/>
      <c r="O117" s="39"/>
      <c r="P117" s="10"/>
    </row>
    <row r="118" spans="1:16" ht="15.75">
      <c r="A118" s="307">
        <v>1.1200000000000001</v>
      </c>
      <c r="B118" s="575" t="s">
        <v>40</v>
      </c>
      <c r="C118" s="575"/>
      <c r="D118" s="575"/>
      <c r="E118" s="575"/>
      <c r="F118" s="575"/>
      <c r="G118" s="575"/>
      <c r="H118" s="575"/>
      <c r="I118" s="575"/>
      <c r="J118" s="21"/>
      <c r="K118" s="10"/>
      <c r="L118" s="10"/>
      <c r="M118" s="10"/>
      <c r="N118" s="10"/>
      <c r="O118" s="10"/>
      <c r="P118" s="10"/>
    </row>
    <row r="119" spans="1:16" ht="15.75">
      <c r="A119" s="20"/>
      <c r="B119" s="21"/>
      <c r="C119" s="21"/>
      <c r="D119" s="21"/>
      <c r="E119" s="21"/>
      <c r="F119" s="21"/>
      <c r="G119" s="21"/>
      <c r="H119" s="21"/>
      <c r="I119" s="21"/>
      <c r="J119" s="21"/>
      <c r="K119" s="10"/>
      <c r="L119" s="10"/>
      <c r="M119" s="10"/>
      <c r="N119" s="10"/>
      <c r="O119" s="10"/>
      <c r="P119" s="10"/>
    </row>
    <row r="120" spans="1:16" ht="15.75">
      <c r="A120" s="20"/>
      <c r="B120" s="35" t="s">
        <v>41</v>
      </c>
      <c r="C120" s="35"/>
      <c r="D120" s="35"/>
      <c r="E120" s="35"/>
      <c r="F120" s="35"/>
      <c r="G120" s="35"/>
      <c r="H120" s="35"/>
      <c r="I120" s="35"/>
      <c r="J120" s="35"/>
      <c r="K120" s="35"/>
      <c r="L120" s="35"/>
      <c r="M120" s="35"/>
      <c r="N120" s="10"/>
      <c r="O120" s="10"/>
      <c r="P120" s="10"/>
    </row>
    <row r="121" spans="1:16" ht="15.75">
      <c r="A121" s="20"/>
      <c r="B121" s="35"/>
      <c r="C121" s="35"/>
      <c r="D121" s="35"/>
      <c r="E121" s="35"/>
      <c r="F121" s="35"/>
      <c r="G121" s="35"/>
      <c r="H121" s="35"/>
      <c r="I121" s="35"/>
      <c r="J121" s="35"/>
      <c r="K121" s="35"/>
      <c r="L121" s="35"/>
      <c r="M121" s="35"/>
      <c r="N121" s="10"/>
      <c r="O121" s="10"/>
      <c r="P121" s="10"/>
    </row>
    <row r="122" spans="1:16" ht="15.75">
      <c r="A122" s="20"/>
      <c r="B122" s="35"/>
      <c r="C122" s="35"/>
      <c r="D122" s="35"/>
      <c r="E122" s="35"/>
      <c r="F122" s="35"/>
      <c r="G122" s="35"/>
      <c r="H122" s="35"/>
      <c r="I122" s="35"/>
      <c r="J122" s="35"/>
      <c r="K122" s="35"/>
      <c r="L122" s="35"/>
      <c r="M122" s="35"/>
      <c r="N122" s="10"/>
      <c r="O122" s="10"/>
      <c r="P122" s="10"/>
    </row>
    <row r="123" spans="1:16" ht="15.75">
      <c r="A123" s="307">
        <v>1.1299999999999999</v>
      </c>
      <c r="B123" s="564" t="s">
        <v>42</v>
      </c>
      <c r="C123" s="564"/>
      <c r="D123" s="564"/>
      <c r="E123" s="564"/>
      <c r="F123" s="564"/>
      <c r="G123" s="564"/>
      <c r="H123" s="564"/>
      <c r="I123" s="45"/>
      <c r="J123" s="45"/>
      <c r="K123" s="10"/>
      <c r="L123" s="10"/>
      <c r="M123" s="10"/>
      <c r="N123" s="10"/>
      <c r="O123" s="10"/>
      <c r="P123" s="10"/>
    </row>
    <row r="124" spans="1:16" ht="18" customHeight="1">
      <c r="A124" s="20"/>
      <c r="B124" s="10"/>
      <c r="C124" s="19"/>
      <c r="D124" s="19"/>
      <c r="E124" s="19"/>
      <c r="F124" s="19"/>
      <c r="G124" s="19"/>
      <c r="H124" s="19"/>
      <c r="I124" s="19"/>
      <c r="J124" s="19"/>
      <c r="K124" s="46"/>
      <c r="L124" s="46"/>
      <c r="M124" s="46"/>
      <c r="N124" s="10"/>
      <c r="O124" s="10"/>
      <c r="P124" s="10"/>
    </row>
    <row r="125" spans="1:16" ht="15.75" customHeight="1">
      <c r="A125" s="20"/>
      <c r="B125" s="563" t="s">
        <v>268</v>
      </c>
      <c r="C125" s="563"/>
      <c r="D125" s="563"/>
      <c r="E125" s="563"/>
      <c r="F125" s="563"/>
      <c r="G125" s="563"/>
      <c r="H125" s="563"/>
      <c r="I125" s="563"/>
      <c r="J125" s="563"/>
      <c r="K125" s="563"/>
      <c r="L125" s="563"/>
      <c r="M125" s="563"/>
      <c r="N125" s="10"/>
      <c r="O125" s="10"/>
      <c r="P125" s="10"/>
    </row>
    <row r="126" spans="1:16" ht="15.75" customHeight="1">
      <c r="A126" s="20"/>
      <c r="B126" s="37"/>
      <c r="C126" s="37"/>
      <c r="D126" s="37"/>
      <c r="E126" s="37"/>
      <c r="F126" s="37"/>
      <c r="G126" s="37"/>
      <c r="H126" s="37"/>
      <c r="I126" s="37"/>
      <c r="J126" s="37"/>
      <c r="K126" s="37"/>
      <c r="L126" s="37"/>
      <c r="M126" s="37"/>
      <c r="N126" s="10"/>
      <c r="O126" s="10"/>
      <c r="P126" s="10"/>
    </row>
    <row r="127" spans="1:16" ht="15.75" customHeight="1">
      <c r="A127" s="20"/>
      <c r="B127" s="37"/>
      <c r="C127" s="37"/>
      <c r="D127" s="37"/>
      <c r="E127" s="37"/>
      <c r="F127" s="37"/>
      <c r="G127" s="37"/>
      <c r="H127" s="37"/>
      <c r="I127" s="37"/>
      <c r="J127" s="37"/>
      <c r="K127" s="37"/>
      <c r="L127" s="37"/>
      <c r="M127" s="37"/>
      <c r="N127" s="10"/>
      <c r="O127" s="10"/>
      <c r="P127" s="10"/>
    </row>
    <row r="128" spans="1:16" ht="15.75" customHeight="1">
      <c r="A128" s="307">
        <v>1.1399999999999999</v>
      </c>
      <c r="B128" s="564" t="s">
        <v>43</v>
      </c>
      <c r="C128" s="564"/>
      <c r="D128" s="564"/>
      <c r="E128" s="564"/>
      <c r="F128" s="564"/>
      <c r="G128" s="564"/>
      <c r="H128" s="564"/>
      <c r="I128" s="564"/>
      <c r="J128" s="564"/>
      <c r="K128" s="564"/>
      <c r="L128" s="564"/>
      <c r="M128" s="564"/>
      <c r="N128" s="10"/>
      <c r="O128" s="10"/>
      <c r="P128" s="10"/>
    </row>
    <row r="129" spans="1:16" ht="15.75" customHeight="1">
      <c r="A129" s="20"/>
      <c r="B129" s="37"/>
      <c r="C129" s="37"/>
      <c r="D129" s="37"/>
      <c r="E129" s="37"/>
      <c r="F129" s="37"/>
      <c r="G129" s="37"/>
      <c r="H129" s="37"/>
      <c r="I129" s="37"/>
      <c r="J129" s="37"/>
      <c r="K129" s="37"/>
      <c r="L129" s="37"/>
      <c r="M129" s="37"/>
      <c r="N129" s="10"/>
      <c r="O129" s="10"/>
      <c r="P129" s="10"/>
    </row>
    <row r="130" spans="1:16" ht="15.75" customHeight="1">
      <c r="A130" s="20"/>
      <c r="B130" s="563" t="s">
        <v>44</v>
      </c>
      <c r="C130" s="563"/>
      <c r="D130" s="563"/>
      <c r="E130" s="563"/>
      <c r="F130" s="563"/>
      <c r="G130" s="563"/>
      <c r="H130" s="563"/>
      <c r="I130" s="563"/>
      <c r="J130" s="563"/>
      <c r="K130" s="563"/>
      <c r="L130" s="563"/>
      <c r="M130" s="563"/>
      <c r="N130" s="563"/>
      <c r="O130" s="563"/>
      <c r="P130" s="10"/>
    </row>
    <row r="131" spans="1:16" ht="15.75" customHeight="1">
      <c r="A131" s="20"/>
      <c r="B131" s="37"/>
      <c r="C131" s="37"/>
      <c r="D131" s="37"/>
      <c r="E131" s="37"/>
      <c r="F131" s="37"/>
      <c r="G131" s="37"/>
      <c r="H131" s="37"/>
      <c r="I131" s="37"/>
      <c r="J131" s="37"/>
      <c r="K131" s="37"/>
      <c r="L131" s="37"/>
      <c r="M131" s="37"/>
      <c r="N131" s="37"/>
      <c r="O131" s="37"/>
      <c r="P131" s="10"/>
    </row>
    <row r="132" spans="1:16" ht="15.75">
      <c r="A132" s="20"/>
      <c r="B132" s="35"/>
      <c r="C132" s="35"/>
      <c r="D132" s="35"/>
      <c r="E132" s="35"/>
      <c r="F132" s="35"/>
      <c r="G132" s="35"/>
      <c r="H132" s="35"/>
      <c r="I132" s="35"/>
      <c r="J132" s="35"/>
      <c r="K132" s="35"/>
      <c r="L132" s="35"/>
      <c r="M132" s="35"/>
      <c r="N132" s="10"/>
      <c r="O132" s="10"/>
      <c r="P132" s="10"/>
    </row>
    <row r="133" spans="1:16" s="349" customFormat="1" ht="33" customHeight="1">
      <c r="A133" s="424">
        <v>2</v>
      </c>
      <c r="B133" s="571" t="s">
        <v>45</v>
      </c>
      <c r="C133" s="571"/>
      <c r="D133" s="571"/>
      <c r="E133" s="571"/>
      <c r="F133" s="571"/>
      <c r="G133" s="571"/>
      <c r="H133" s="571"/>
      <c r="I133" s="571"/>
      <c r="J133" s="571"/>
      <c r="K133" s="571"/>
      <c r="L133" s="571"/>
      <c r="M133" s="571"/>
      <c r="N133" s="571"/>
      <c r="O133" s="571"/>
      <c r="P133" s="348"/>
    </row>
    <row r="134" spans="1:16" s="349" customFormat="1" ht="15.75">
      <c r="A134" s="350"/>
      <c r="B134" s="351"/>
      <c r="C134" s="351"/>
      <c r="D134" s="351"/>
      <c r="E134" s="351"/>
      <c r="F134" s="351"/>
      <c r="G134" s="351"/>
      <c r="H134" s="351"/>
      <c r="I134" s="351"/>
      <c r="J134" s="351"/>
      <c r="K134" s="351"/>
      <c r="L134" s="351"/>
      <c r="M134" s="351"/>
      <c r="N134" s="348"/>
      <c r="O134" s="348"/>
      <c r="P134" s="348"/>
    </row>
    <row r="135" spans="1:16" ht="15.75">
      <c r="A135" s="307">
        <v>2.1</v>
      </c>
      <c r="B135" s="562" t="s">
        <v>46</v>
      </c>
      <c r="C135" s="562"/>
      <c r="D135" s="562"/>
      <c r="E135" s="562"/>
      <c r="F135" s="562"/>
      <c r="G135" s="562"/>
      <c r="H135" s="562"/>
      <c r="I135" s="562"/>
      <c r="J135" s="562"/>
      <c r="K135" s="562"/>
      <c r="L135" s="562"/>
      <c r="M135" s="562"/>
      <c r="N135" s="562"/>
      <c r="O135" s="10"/>
      <c r="P135" s="10"/>
    </row>
    <row r="136" spans="1:16" ht="15.75">
      <c r="A136" s="20"/>
      <c r="B136" s="47"/>
      <c r="C136" s="47"/>
      <c r="D136" s="47"/>
      <c r="E136" s="47"/>
      <c r="F136" s="47"/>
      <c r="G136" s="47"/>
      <c r="H136" s="47"/>
      <c r="I136" s="47"/>
      <c r="J136" s="47"/>
      <c r="K136" s="47"/>
      <c r="L136" s="47"/>
      <c r="M136" s="47"/>
      <c r="N136" s="47"/>
      <c r="O136" s="10"/>
      <c r="P136" s="10"/>
    </row>
    <row r="137" spans="1:16" ht="15.75" customHeight="1">
      <c r="A137" s="20"/>
      <c r="B137" s="565" t="s">
        <v>278</v>
      </c>
      <c r="C137" s="565"/>
      <c r="D137" s="565"/>
      <c r="E137" s="565"/>
      <c r="F137" s="565"/>
      <c r="G137" s="565"/>
      <c r="H137" s="565"/>
      <c r="I137" s="565"/>
      <c r="J137" s="565"/>
      <c r="K137" s="565"/>
      <c r="L137" s="565"/>
      <c r="M137" s="565"/>
      <c r="N137" s="565"/>
      <c r="O137" s="565"/>
      <c r="P137" s="10"/>
    </row>
    <row r="138" spans="1:16" ht="72" customHeight="1">
      <c r="A138" s="20"/>
      <c r="B138" s="565"/>
      <c r="C138" s="565"/>
      <c r="D138" s="565"/>
      <c r="E138" s="565"/>
      <c r="F138" s="565"/>
      <c r="G138" s="565"/>
      <c r="H138" s="565"/>
      <c r="I138" s="565"/>
      <c r="J138" s="565"/>
      <c r="K138" s="565"/>
      <c r="L138" s="565"/>
      <c r="M138" s="565"/>
      <c r="N138" s="565"/>
      <c r="O138" s="565"/>
      <c r="P138" s="10"/>
    </row>
    <row r="139" spans="1:16" ht="15.75" customHeight="1">
      <c r="A139" s="20"/>
      <c r="B139" s="41"/>
      <c r="C139" s="39"/>
      <c r="D139" s="39"/>
      <c r="E139" s="39"/>
      <c r="F139" s="39"/>
      <c r="G139" s="39"/>
      <c r="H139" s="39"/>
      <c r="I139" s="39"/>
      <c r="J139" s="39"/>
      <c r="K139" s="39"/>
      <c r="L139" s="39"/>
      <c r="M139" s="39"/>
      <c r="N139" s="10"/>
      <c r="O139" s="10"/>
      <c r="P139" s="10"/>
    </row>
    <row r="140" spans="1:16" ht="15.75">
      <c r="A140" s="307">
        <v>2.2000000000000002</v>
      </c>
      <c r="B140" s="562" t="s">
        <v>47</v>
      </c>
      <c r="C140" s="562"/>
      <c r="D140" s="562"/>
      <c r="E140" s="562"/>
      <c r="F140" s="562"/>
      <c r="G140" s="562"/>
      <c r="H140" s="562"/>
      <c r="I140" s="562"/>
      <c r="J140" s="562"/>
      <c r="K140" s="562"/>
      <c r="L140" s="562"/>
      <c r="M140" s="562"/>
      <c r="N140" s="562"/>
      <c r="O140" s="35"/>
      <c r="P140" s="10"/>
    </row>
    <row r="141" spans="1:16" ht="47.25">
      <c r="A141" s="20"/>
      <c r="B141" s="47"/>
      <c r="C141" s="47"/>
      <c r="D141" s="47"/>
      <c r="E141" s="47"/>
      <c r="F141" s="47"/>
      <c r="G141" s="47"/>
      <c r="H141" s="47"/>
      <c r="I141" s="47"/>
      <c r="J141" s="47"/>
      <c r="K141" s="47"/>
      <c r="L141" s="47"/>
      <c r="M141" s="38" t="s">
        <v>48</v>
      </c>
      <c r="N141" s="48"/>
      <c r="O141" s="20" t="s">
        <v>49</v>
      </c>
      <c r="P141" s="10"/>
    </row>
    <row r="142" spans="1:16" ht="20.25" customHeight="1">
      <c r="A142" s="20"/>
      <c r="B142" s="47"/>
      <c r="C142" s="47"/>
      <c r="D142" s="47"/>
      <c r="E142" s="47"/>
      <c r="F142" s="47"/>
      <c r="G142" s="47"/>
      <c r="H142" s="47"/>
      <c r="I142" s="47"/>
      <c r="J142" s="47"/>
      <c r="K142" s="47"/>
      <c r="L142" s="47"/>
      <c r="M142" s="365">
        <v>41364</v>
      </c>
      <c r="N142" s="48"/>
      <c r="O142" s="365">
        <v>41274</v>
      </c>
      <c r="P142" s="10"/>
    </row>
    <row r="143" spans="1:16" ht="15.75">
      <c r="A143" s="20"/>
      <c r="B143" s="47"/>
      <c r="C143" s="47"/>
      <c r="D143" s="47"/>
      <c r="E143" s="47"/>
      <c r="F143" s="47"/>
      <c r="G143" s="47"/>
      <c r="H143" s="47"/>
      <c r="I143" s="47"/>
      <c r="J143" s="47"/>
      <c r="K143" s="47"/>
      <c r="L143" s="47"/>
      <c r="M143" s="50" t="s">
        <v>50</v>
      </c>
      <c r="N143" s="36"/>
      <c r="O143" s="50" t="s">
        <v>50</v>
      </c>
      <c r="P143" s="10"/>
    </row>
    <row r="144" spans="1:16" ht="15.75">
      <c r="A144" s="20"/>
      <c r="B144" s="47"/>
      <c r="C144" s="47"/>
      <c r="D144" s="47"/>
      <c r="E144" s="47"/>
      <c r="F144" s="47"/>
      <c r="G144" s="47"/>
      <c r="H144" s="47"/>
      <c r="I144" s="47"/>
      <c r="J144" s="47"/>
      <c r="K144" s="47"/>
      <c r="L144" s="47"/>
      <c r="M144" s="50"/>
      <c r="N144" s="36"/>
      <c r="O144" s="50"/>
      <c r="P144" s="10"/>
    </row>
    <row r="145" spans="1:16" ht="15.75">
      <c r="A145" s="20"/>
      <c r="B145" s="35" t="s">
        <v>51</v>
      </c>
      <c r="C145" s="35"/>
      <c r="D145" s="35"/>
      <c r="E145" s="35"/>
      <c r="F145" s="35"/>
      <c r="G145" s="35"/>
      <c r="H145" s="35"/>
      <c r="I145" s="35"/>
      <c r="J145" s="35"/>
      <c r="K145" s="35"/>
      <c r="L145" s="35"/>
      <c r="M145" s="51">
        <f>'Unaudited IS'!C19</f>
        <v>2698</v>
      </c>
      <c r="N145" s="51"/>
      <c r="O145" s="51">
        <v>5027</v>
      </c>
      <c r="P145" s="10"/>
    </row>
    <row r="146" spans="1:16" ht="16.899999999999999" customHeight="1">
      <c r="A146" s="20"/>
      <c r="B146" s="349" t="s">
        <v>198</v>
      </c>
      <c r="M146" s="51">
        <f>'Unaudited IS'!C33</f>
        <v>-754</v>
      </c>
      <c r="N146" s="51"/>
      <c r="O146" s="51">
        <v>-99</v>
      </c>
      <c r="P146" s="10"/>
    </row>
    <row r="147" spans="1:16" ht="16.899999999999999" customHeight="1">
      <c r="A147" s="20"/>
      <c r="M147" s="51"/>
      <c r="N147" s="51"/>
      <c r="O147" s="51"/>
      <c r="P147" s="10"/>
    </row>
    <row r="148" spans="1:16" ht="61.5" customHeight="1">
      <c r="A148" s="20"/>
      <c r="B148" s="559" t="s">
        <v>279</v>
      </c>
      <c r="C148" s="559"/>
      <c r="D148" s="559"/>
      <c r="E148" s="559"/>
      <c r="F148" s="559"/>
      <c r="G148" s="559"/>
      <c r="H148" s="559"/>
      <c r="I148" s="559"/>
      <c r="J148" s="559"/>
      <c r="K148" s="559"/>
      <c r="L148" s="559"/>
      <c r="M148" s="559"/>
      <c r="N148" s="559"/>
      <c r="O148" s="559"/>
      <c r="P148" s="10"/>
    </row>
    <row r="149" spans="1:16" ht="15.75" customHeight="1">
      <c r="A149" s="20"/>
      <c r="B149" s="37"/>
      <c r="C149" s="37"/>
      <c r="D149" s="37"/>
      <c r="E149" s="37"/>
      <c r="F149" s="37"/>
      <c r="G149" s="37"/>
      <c r="H149" s="37"/>
      <c r="I149" s="37"/>
      <c r="J149" s="37"/>
      <c r="K149" s="37"/>
      <c r="L149" s="37"/>
      <c r="M149" s="37"/>
      <c r="N149" s="37"/>
      <c r="O149" s="37"/>
      <c r="P149" s="10"/>
    </row>
    <row r="150" spans="1:16" s="310" customFormat="1" ht="15.75">
      <c r="A150" s="307">
        <v>2.2999999999999998</v>
      </c>
      <c r="B150" s="574" t="s">
        <v>182</v>
      </c>
      <c r="C150" s="574"/>
      <c r="D150" s="574"/>
      <c r="E150" s="574"/>
      <c r="F150" s="574"/>
      <c r="G150" s="574"/>
      <c r="H150" s="574"/>
      <c r="I150" s="574"/>
      <c r="J150" s="308"/>
      <c r="K150" s="309"/>
      <c r="L150" s="309"/>
      <c r="M150" s="309"/>
      <c r="N150" s="309"/>
      <c r="O150" s="309"/>
      <c r="P150" s="309"/>
    </row>
    <row r="151" spans="1:16" s="314" customFormat="1" ht="15.75">
      <c r="A151" s="311"/>
      <c r="B151" s="312"/>
      <c r="C151" s="312"/>
      <c r="D151" s="312"/>
      <c r="E151" s="312"/>
      <c r="F151" s="312"/>
      <c r="G151" s="312"/>
      <c r="H151" s="312"/>
      <c r="I151" s="312"/>
      <c r="J151" s="312"/>
      <c r="K151" s="313"/>
      <c r="L151" s="313"/>
      <c r="M151" s="313"/>
      <c r="N151" s="313"/>
      <c r="O151" s="313"/>
      <c r="P151" s="313"/>
    </row>
    <row r="152" spans="1:16" s="314" customFormat="1" ht="198" customHeight="1">
      <c r="A152" s="311"/>
      <c r="B152" s="565" t="s">
        <v>309</v>
      </c>
      <c r="C152" s="565"/>
      <c r="D152" s="565"/>
      <c r="E152" s="565"/>
      <c r="F152" s="565"/>
      <c r="G152" s="565"/>
      <c r="H152" s="565"/>
      <c r="I152" s="565"/>
      <c r="J152" s="565"/>
      <c r="K152" s="565"/>
      <c r="L152" s="565"/>
      <c r="M152" s="565"/>
      <c r="N152" s="565"/>
      <c r="O152" s="565"/>
      <c r="P152" s="313"/>
    </row>
    <row r="153" spans="1:16" s="319" customFormat="1" ht="15.75">
      <c r="A153" s="320"/>
      <c r="B153" s="317"/>
      <c r="C153" s="315"/>
      <c r="D153" s="315"/>
      <c r="E153" s="315"/>
      <c r="F153" s="315"/>
      <c r="G153" s="315"/>
      <c r="H153" s="315"/>
      <c r="I153" s="315"/>
      <c r="J153" s="315"/>
      <c r="K153" s="316"/>
      <c r="L153" s="316"/>
      <c r="M153" s="316"/>
      <c r="N153" s="316"/>
      <c r="O153" s="316"/>
      <c r="P153" s="318"/>
    </row>
    <row r="154" spans="1:16" s="57" customFormat="1" ht="15.75">
      <c r="A154" s="58"/>
      <c r="B154" s="55"/>
      <c r="C154" s="52"/>
      <c r="D154" s="52"/>
      <c r="E154" s="52"/>
      <c r="F154" s="52"/>
      <c r="G154" s="52"/>
      <c r="H154" s="52"/>
      <c r="I154" s="52"/>
      <c r="J154" s="52"/>
      <c r="K154" s="53"/>
      <c r="L154" s="53"/>
      <c r="M154" s="53"/>
      <c r="N154" s="54"/>
      <c r="O154" s="54"/>
      <c r="P154" s="56"/>
    </row>
    <row r="155" spans="1:16" ht="15.75" customHeight="1">
      <c r="A155" s="307">
        <v>2.4</v>
      </c>
      <c r="B155" s="575" t="s">
        <v>52</v>
      </c>
      <c r="C155" s="575"/>
      <c r="D155" s="575"/>
      <c r="E155" s="575"/>
      <c r="F155" s="575"/>
      <c r="G155" s="575"/>
      <c r="H155" s="575"/>
      <c r="I155" s="575"/>
      <c r="J155" s="21"/>
      <c r="K155" s="10"/>
      <c r="L155" s="10"/>
      <c r="M155" s="10"/>
      <c r="N155" s="10"/>
      <c r="O155" s="10"/>
      <c r="P155" s="10"/>
    </row>
    <row r="156" spans="1:16" ht="15.75">
      <c r="A156" s="20"/>
      <c r="B156" s="21"/>
      <c r="C156" s="21"/>
      <c r="D156" s="21"/>
      <c r="E156" s="21"/>
      <c r="F156" s="21"/>
      <c r="G156" s="21"/>
      <c r="H156" s="21"/>
      <c r="I156" s="21"/>
      <c r="J156" s="21"/>
      <c r="K156" s="10"/>
      <c r="L156" s="10"/>
      <c r="M156" s="10"/>
      <c r="N156" s="10"/>
      <c r="O156" s="10"/>
      <c r="P156" s="10"/>
    </row>
    <row r="157" spans="1:16" ht="21.75" customHeight="1">
      <c r="A157" s="20"/>
      <c r="B157" s="585" t="s">
        <v>53</v>
      </c>
      <c r="C157" s="585"/>
      <c r="D157" s="585"/>
      <c r="E157" s="585"/>
      <c r="F157" s="585"/>
      <c r="G157" s="585"/>
      <c r="H157" s="585"/>
      <c r="I157" s="585"/>
      <c r="J157" s="585"/>
      <c r="K157" s="585"/>
      <c r="L157" s="585"/>
      <c r="M157" s="585"/>
      <c r="N157" s="585"/>
      <c r="O157" s="585"/>
      <c r="P157" s="10"/>
    </row>
    <row r="158" spans="1:16" ht="15.75">
      <c r="A158" s="20"/>
      <c r="B158" s="35"/>
      <c r="C158" s="35"/>
      <c r="D158" s="35"/>
      <c r="E158" s="35"/>
      <c r="F158" s="35"/>
      <c r="G158" s="35"/>
      <c r="H158" s="35"/>
      <c r="I158" s="35"/>
      <c r="J158" s="35"/>
      <c r="K158" s="35"/>
      <c r="L158" s="35"/>
      <c r="M158" s="35"/>
      <c r="N158" s="10"/>
      <c r="O158" s="10"/>
      <c r="P158" s="10"/>
    </row>
    <row r="159" spans="1:16" ht="15.75">
      <c r="A159" s="20"/>
      <c r="B159" s="35"/>
      <c r="C159" s="35"/>
      <c r="D159" s="35"/>
      <c r="E159" s="35"/>
      <c r="F159" s="35"/>
      <c r="G159" s="35"/>
      <c r="H159" s="35"/>
      <c r="I159" s="35"/>
      <c r="J159" s="35"/>
      <c r="K159" s="35"/>
      <c r="L159" s="35"/>
      <c r="M159" s="35"/>
      <c r="N159" s="10"/>
      <c r="O159" s="10"/>
      <c r="P159" s="10"/>
    </row>
    <row r="160" spans="1:16" ht="15.75" customHeight="1">
      <c r="A160" s="307">
        <v>2.5</v>
      </c>
      <c r="B160" s="575" t="s">
        <v>54</v>
      </c>
      <c r="C160" s="575"/>
      <c r="D160" s="575"/>
      <c r="E160" s="575"/>
      <c r="F160" s="575"/>
      <c r="G160" s="575"/>
      <c r="H160" s="575"/>
      <c r="I160" s="575"/>
      <c r="J160" s="21"/>
      <c r="K160" s="10"/>
      <c r="L160" s="10"/>
      <c r="M160" s="10"/>
      <c r="N160" s="10"/>
      <c r="O160" s="10"/>
      <c r="P160" s="10"/>
    </row>
    <row r="161" spans="1:17" ht="15.75">
      <c r="A161" s="20"/>
      <c r="B161" s="21"/>
      <c r="C161" s="21"/>
      <c r="D161" s="10"/>
      <c r="E161" s="10"/>
      <c r="F161" s="10"/>
      <c r="G161" s="10"/>
      <c r="H161" s="10"/>
      <c r="I161" s="10"/>
      <c r="J161" s="10"/>
      <c r="K161" s="10"/>
      <c r="L161" s="10"/>
      <c r="M161" s="10"/>
      <c r="N161" s="10"/>
      <c r="O161" s="10"/>
      <c r="P161" s="10"/>
    </row>
    <row r="162" spans="1:17" ht="15.75">
      <c r="A162" s="20"/>
      <c r="B162" s="59" t="s">
        <v>55</v>
      </c>
      <c r="C162" s="21"/>
      <c r="D162" s="10"/>
      <c r="E162" s="10"/>
      <c r="F162" s="10"/>
      <c r="G162" s="10"/>
      <c r="H162" s="10"/>
      <c r="I162" s="10"/>
      <c r="J162" s="10"/>
      <c r="K162" s="10"/>
      <c r="L162" s="10"/>
      <c r="M162" s="10"/>
      <c r="N162" s="10"/>
      <c r="O162" s="10"/>
      <c r="P162" s="10"/>
    </row>
    <row r="163" spans="1:17" ht="15.75">
      <c r="A163" s="20"/>
      <c r="B163" s="21"/>
      <c r="C163" s="21"/>
      <c r="D163" s="10"/>
      <c r="E163" s="10"/>
      <c r="F163" s="10"/>
      <c r="G163" s="10"/>
      <c r="H163" s="306"/>
      <c r="I163" s="568" t="s">
        <v>75</v>
      </c>
      <c r="J163" s="568"/>
      <c r="K163" s="568"/>
      <c r="L163" s="10"/>
      <c r="M163" s="568" t="s">
        <v>56</v>
      </c>
      <c r="N163" s="568"/>
      <c r="O163" s="568"/>
      <c r="P163" s="10"/>
    </row>
    <row r="164" spans="1:17" ht="17.25" customHeight="1">
      <c r="A164" s="20"/>
      <c r="B164" s="60"/>
      <c r="C164" s="60"/>
      <c r="D164" s="60"/>
      <c r="E164" s="60"/>
      <c r="F164" s="10"/>
      <c r="G164" s="10"/>
      <c r="I164" s="356" t="s">
        <v>269</v>
      </c>
      <c r="J164" s="10"/>
      <c r="K164" s="61" t="str">
        <f>I164</f>
        <v>31 Mar</v>
      </c>
      <c r="L164" s="10"/>
      <c r="M164" s="61" t="str">
        <f>I164</f>
        <v>31 Mar</v>
      </c>
      <c r="N164" s="10"/>
      <c r="O164" s="61" t="str">
        <f>K164</f>
        <v>31 Mar</v>
      </c>
      <c r="P164" s="10"/>
    </row>
    <row r="165" spans="1:17" ht="15.75">
      <c r="A165" s="20"/>
      <c r="B165" s="60"/>
      <c r="C165" s="60"/>
      <c r="D165" s="60"/>
      <c r="E165" s="60"/>
      <c r="F165" s="10"/>
      <c r="G165" s="10"/>
      <c r="I165" s="356" t="s">
        <v>270</v>
      </c>
      <c r="J165" s="10"/>
      <c r="K165" s="356" t="s">
        <v>193</v>
      </c>
      <c r="L165" s="10"/>
      <c r="M165" s="61" t="str">
        <f>I165</f>
        <v>2013</v>
      </c>
      <c r="N165" s="10"/>
      <c r="O165" s="61" t="str">
        <f>K165</f>
        <v>2012</v>
      </c>
      <c r="P165" s="10"/>
    </row>
    <row r="166" spans="1:17" ht="15.75">
      <c r="A166" s="20"/>
      <c r="B166" s="40"/>
      <c r="C166" s="40"/>
      <c r="D166" s="39"/>
      <c r="E166" s="39"/>
      <c r="F166" s="10"/>
      <c r="G166" s="10"/>
      <c r="I166" s="20" t="s">
        <v>50</v>
      </c>
      <c r="J166" s="10"/>
      <c r="K166" s="20" t="s">
        <v>50</v>
      </c>
      <c r="L166" s="10"/>
      <c r="M166" s="20" t="s">
        <v>50</v>
      </c>
      <c r="N166" s="10"/>
      <c r="O166" s="20" t="s">
        <v>50</v>
      </c>
      <c r="P166" s="10"/>
    </row>
    <row r="167" spans="1:17" ht="15.75">
      <c r="A167" s="20"/>
      <c r="B167" s="40"/>
      <c r="C167" s="40"/>
      <c r="D167" s="39"/>
      <c r="E167" s="39"/>
      <c r="F167" s="10"/>
      <c r="G167" s="10"/>
      <c r="H167" s="20"/>
      <c r="I167" s="10"/>
      <c r="J167" s="10"/>
      <c r="K167" s="20"/>
      <c r="L167" s="10"/>
      <c r="M167" s="20"/>
      <c r="N167" s="10"/>
      <c r="O167" s="20"/>
      <c r="P167" s="10"/>
    </row>
    <row r="168" spans="1:17" ht="16.5" customHeight="1">
      <c r="A168" s="20"/>
      <c r="B168" s="566" t="s">
        <v>57</v>
      </c>
      <c r="C168" s="566"/>
      <c r="D168" s="566"/>
      <c r="E168" s="566"/>
      <c r="F168" s="566"/>
      <c r="G168" s="10"/>
      <c r="H168" s="10"/>
      <c r="I168" s="62">
        <v>0</v>
      </c>
      <c r="J168" s="63"/>
      <c r="K168" s="62">
        <v>0</v>
      </c>
      <c r="L168" s="63"/>
      <c r="M168" s="62">
        <v>0</v>
      </c>
      <c r="N168" s="63"/>
      <c r="O168" s="62">
        <v>0</v>
      </c>
      <c r="P168" s="10"/>
      <c r="Q168" s="10"/>
    </row>
    <row r="169" spans="1:17" ht="20.25" customHeight="1">
      <c r="A169" s="20"/>
      <c r="B169" s="64" t="s">
        <v>58</v>
      </c>
      <c r="C169" s="41"/>
      <c r="D169" s="41"/>
      <c r="E169" s="41"/>
      <c r="F169" s="41"/>
      <c r="G169" s="10"/>
      <c r="H169" s="10"/>
      <c r="I169" s="65"/>
      <c r="J169" s="63"/>
      <c r="K169" s="66"/>
      <c r="L169" s="63"/>
      <c r="M169" s="65"/>
      <c r="N169" s="63"/>
      <c r="O169" s="66"/>
      <c r="P169" s="10"/>
      <c r="Q169" s="10"/>
    </row>
    <row r="170" spans="1:17" ht="18" customHeight="1">
      <c r="A170" s="20"/>
      <c r="B170" s="567" t="s">
        <v>59</v>
      </c>
      <c r="C170" s="567"/>
      <c r="D170" s="567"/>
      <c r="E170" s="567"/>
      <c r="F170" s="567"/>
      <c r="G170" s="39"/>
      <c r="H170" s="10"/>
      <c r="I170" s="62">
        <v>0</v>
      </c>
      <c r="J170" s="42"/>
      <c r="K170" s="62">
        <v>0</v>
      </c>
      <c r="L170" s="42"/>
      <c r="M170" s="62">
        <v>0</v>
      </c>
      <c r="N170" s="42"/>
      <c r="O170" s="62">
        <v>0</v>
      </c>
      <c r="P170" s="10"/>
      <c r="Q170" s="10"/>
    </row>
    <row r="171" spans="1:17" ht="13.5" customHeight="1">
      <c r="A171" s="20"/>
      <c r="B171" s="39"/>
      <c r="C171" s="41"/>
      <c r="D171" s="39"/>
      <c r="E171" s="39"/>
      <c r="F171" s="39"/>
      <c r="G171" s="39"/>
      <c r="H171" s="10"/>
      <c r="I171" s="62"/>
      <c r="J171" s="42"/>
      <c r="K171" s="62"/>
      <c r="L171" s="42"/>
      <c r="M171" s="62"/>
      <c r="N171" s="42"/>
      <c r="O171" s="62"/>
      <c r="P171" s="10"/>
      <c r="Q171" s="10"/>
    </row>
    <row r="172" spans="1:17" ht="22.5" customHeight="1">
      <c r="A172" s="20"/>
      <c r="B172" s="39"/>
      <c r="C172" s="39"/>
      <c r="D172" s="39"/>
      <c r="E172" s="39"/>
      <c r="F172" s="39"/>
      <c r="G172" s="39"/>
      <c r="H172" s="10"/>
      <c r="I172" s="67">
        <f>SUM(I168:I171)</f>
        <v>0</v>
      </c>
      <c r="J172" s="68"/>
      <c r="K172" s="67">
        <f>SUM(K168:K171)</f>
        <v>0</v>
      </c>
      <c r="L172" s="68"/>
      <c r="M172" s="67">
        <f>SUM(M168:M171)</f>
        <v>0</v>
      </c>
      <c r="N172" s="68"/>
      <c r="O172" s="67">
        <f>SUM(O168:O171)</f>
        <v>0</v>
      </c>
      <c r="P172" s="10"/>
      <c r="Q172" s="10"/>
    </row>
    <row r="173" spans="1:17" ht="18" customHeight="1">
      <c r="A173" s="20"/>
      <c r="B173" s="559"/>
      <c r="C173" s="559"/>
      <c r="D173" s="559"/>
      <c r="E173" s="559"/>
      <c r="F173" s="559"/>
      <c r="G173" s="39"/>
      <c r="H173" s="39"/>
      <c r="I173" s="10"/>
      <c r="J173" s="10"/>
      <c r="L173" s="69"/>
      <c r="M173" s="40"/>
      <c r="N173" s="10"/>
      <c r="O173" s="40"/>
      <c r="P173" s="10"/>
      <c r="Q173" s="10"/>
    </row>
    <row r="174" spans="1:17" ht="18" customHeight="1">
      <c r="A174" s="20"/>
      <c r="B174" s="64" t="s">
        <v>60</v>
      </c>
      <c r="C174" s="70"/>
      <c r="D174" s="39"/>
      <c r="E174" s="39"/>
      <c r="F174" s="39"/>
      <c r="G174" s="39"/>
      <c r="H174" s="39"/>
      <c r="I174" s="10"/>
      <c r="J174" s="10"/>
      <c r="L174" s="69"/>
      <c r="M174" s="40"/>
      <c r="N174" s="10"/>
      <c r="O174" s="40"/>
      <c r="P174" s="10"/>
    </row>
    <row r="175" spans="1:17" ht="15.75">
      <c r="A175" s="20"/>
      <c r="B175" s="35" t="s">
        <v>61</v>
      </c>
      <c r="C175" s="35" t="s">
        <v>62</v>
      </c>
      <c r="D175" s="35"/>
      <c r="E175" s="35"/>
      <c r="F175" s="35"/>
      <c r="G175" s="35"/>
      <c r="H175" s="35"/>
      <c r="I175" s="35"/>
      <c r="J175" s="35"/>
      <c r="K175" s="35"/>
      <c r="L175" s="35"/>
      <c r="M175" s="35"/>
      <c r="N175" s="36"/>
      <c r="O175" s="36"/>
      <c r="P175" s="10"/>
    </row>
    <row r="176" spans="1:17" ht="15.75">
      <c r="A176" s="20"/>
      <c r="B176" s="35"/>
      <c r="C176" s="35" t="s">
        <v>63</v>
      </c>
      <c r="D176" s="35"/>
      <c r="E176" s="35"/>
      <c r="F176" s="35"/>
      <c r="G176" s="35"/>
      <c r="H176" s="35"/>
      <c r="I176" s="35"/>
      <c r="J176" s="35"/>
      <c r="K176" s="35"/>
      <c r="L176" s="35"/>
      <c r="M176" s="35"/>
      <c r="N176" s="36"/>
      <c r="O176" s="36"/>
      <c r="P176" s="10"/>
    </row>
    <row r="177" spans="1:16" ht="14.25" customHeight="1">
      <c r="A177" s="20"/>
      <c r="P177" s="10"/>
    </row>
    <row r="178" spans="1:16" ht="18">
      <c r="A178" s="20"/>
      <c r="B178" s="71" t="s">
        <v>64</v>
      </c>
      <c r="C178" s="559" t="s">
        <v>65</v>
      </c>
      <c r="D178" s="559"/>
      <c r="E178" s="559"/>
      <c r="F178" s="559"/>
      <c r="G178" s="559"/>
      <c r="H178" s="559"/>
      <c r="I178" s="559"/>
      <c r="J178" s="559"/>
      <c r="K178" s="559"/>
      <c r="L178" s="559"/>
      <c r="M178" s="559"/>
      <c r="N178" s="559"/>
      <c r="O178" s="559"/>
      <c r="P178" s="559"/>
    </row>
    <row r="179" spans="1:16" ht="18">
      <c r="A179" s="20"/>
      <c r="B179" s="71"/>
      <c r="C179" s="39"/>
      <c r="D179" s="39"/>
      <c r="E179" s="39"/>
      <c r="F179" s="39"/>
      <c r="G179" s="39"/>
      <c r="H179" s="39"/>
      <c r="I179" s="39"/>
      <c r="J179" s="39"/>
      <c r="K179" s="39"/>
      <c r="L179" s="39"/>
      <c r="M179" s="39"/>
      <c r="N179" s="39"/>
      <c r="O179" s="39"/>
      <c r="P179" s="39"/>
    </row>
    <row r="180" spans="1:16" ht="15.75">
      <c r="A180" s="20"/>
      <c r="B180" s="35"/>
      <c r="C180" s="35"/>
      <c r="D180" s="35"/>
      <c r="E180" s="35"/>
      <c r="F180" s="35"/>
      <c r="G180" s="35"/>
      <c r="H180" s="35"/>
      <c r="I180" s="35"/>
      <c r="J180" s="35"/>
      <c r="K180" s="35"/>
      <c r="L180" s="35"/>
      <c r="M180" s="35"/>
      <c r="N180" s="10"/>
      <c r="O180" s="10"/>
      <c r="P180" s="10"/>
    </row>
    <row r="181" spans="1:16" s="504" customFormat="1" ht="15.75">
      <c r="A181" s="496">
        <v>2.6</v>
      </c>
      <c r="B181" s="498" t="s">
        <v>183</v>
      </c>
      <c r="C181" s="497"/>
      <c r="D181" s="505"/>
      <c r="E181" s="505"/>
      <c r="F181" s="505"/>
      <c r="G181" s="505"/>
      <c r="H181" s="505"/>
      <c r="I181" s="505"/>
      <c r="J181" s="505"/>
      <c r="K181" s="505"/>
      <c r="L181" s="505"/>
      <c r="M181" s="505"/>
      <c r="N181" s="503"/>
      <c r="O181" s="503"/>
      <c r="P181" s="503"/>
    </row>
    <row r="182" spans="1:16" s="504" customFormat="1" ht="15.75">
      <c r="A182" s="496"/>
      <c r="B182" s="498"/>
      <c r="C182" s="497"/>
      <c r="D182" s="505"/>
      <c r="E182" s="505"/>
      <c r="F182" s="505"/>
      <c r="G182" s="505"/>
      <c r="H182" s="505"/>
      <c r="I182" s="505"/>
      <c r="J182" s="505"/>
      <c r="K182" s="505"/>
      <c r="L182" s="505"/>
      <c r="M182" s="505"/>
      <c r="N182" s="503"/>
      <c r="O182" s="503"/>
      <c r="P182" s="503"/>
    </row>
    <row r="183" spans="1:16" s="504" customFormat="1" ht="84.75" customHeight="1">
      <c r="A183" s="502"/>
      <c r="B183" s="559" t="s">
        <v>308</v>
      </c>
      <c r="C183" s="559"/>
      <c r="D183" s="559"/>
      <c r="E183" s="559"/>
      <c r="F183" s="559"/>
      <c r="G183" s="559"/>
      <c r="H183" s="559"/>
      <c r="I183" s="559"/>
      <c r="J183" s="559"/>
      <c r="K183" s="559"/>
      <c r="L183" s="559"/>
      <c r="M183" s="559"/>
      <c r="N183" s="559"/>
      <c r="O183" s="559"/>
      <c r="P183" s="503"/>
    </row>
    <row r="184" spans="1:16" s="5" customFormat="1" ht="16.899999999999999" customHeight="1">
      <c r="A184" s="73"/>
      <c r="B184" s="74"/>
      <c r="C184" s="75"/>
      <c r="D184" s="75"/>
      <c r="E184" s="75"/>
      <c r="F184" s="75"/>
      <c r="G184" s="75"/>
      <c r="H184" s="75"/>
      <c r="I184" s="76"/>
      <c r="J184" s="76"/>
      <c r="K184" s="76"/>
      <c r="L184" s="76"/>
      <c r="M184" s="76"/>
      <c r="N184" s="76"/>
      <c r="O184" s="76"/>
      <c r="P184" s="4"/>
    </row>
    <row r="185" spans="1:16" ht="16.899999999999999" customHeight="1">
      <c r="A185" s="307">
        <v>2.7</v>
      </c>
      <c r="B185" s="587" t="s">
        <v>66</v>
      </c>
      <c r="C185" s="587"/>
      <c r="D185" s="587"/>
      <c r="E185" s="587"/>
      <c r="F185" s="587"/>
      <c r="G185" s="587"/>
      <c r="H185" s="587"/>
      <c r="I185" s="79"/>
      <c r="J185" s="79"/>
      <c r="K185" s="79"/>
      <c r="L185" s="79"/>
      <c r="M185" s="79"/>
      <c r="N185" s="79"/>
      <c r="O185" s="79"/>
      <c r="P185" s="10"/>
    </row>
    <row r="186" spans="1:16" ht="16.899999999999999" customHeight="1">
      <c r="A186" s="77"/>
      <c r="B186" s="78"/>
      <c r="C186" s="78"/>
      <c r="D186" s="78"/>
      <c r="E186" s="78"/>
      <c r="F186" s="78"/>
      <c r="G186" s="78"/>
      <c r="H186" s="78"/>
      <c r="I186" s="79"/>
      <c r="J186" s="79"/>
      <c r="K186" s="79"/>
      <c r="L186" s="79"/>
      <c r="M186" s="79"/>
      <c r="N186" s="79"/>
      <c r="O186" s="79"/>
      <c r="P186" s="10"/>
    </row>
    <row r="187" spans="1:16" ht="16.899999999999999" customHeight="1">
      <c r="A187" s="77"/>
      <c r="B187" s="563" t="s">
        <v>271</v>
      </c>
      <c r="C187" s="563"/>
      <c r="D187" s="563"/>
      <c r="E187" s="563"/>
      <c r="F187" s="563"/>
      <c r="G187" s="563"/>
      <c r="H187" s="563"/>
      <c r="I187" s="563"/>
      <c r="J187" s="563"/>
      <c r="K187" s="563"/>
      <c r="L187" s="563"/>
      <c r="M187" s="563"/>
      <c r="N187" s="563"/>
      <c r="O187" s="563"/>
      <c r="P187" s="10"/>
    </row>
    <row r="188" spans="1:16" ht="15.75">
      <c r="A188" s="20"/>
      <c r="B188" s="43"/>
      <c r="C188" s="43"/>
      <c r="D188" s="43"/>
      <c r="E188" s="43"/>
      <c r="F188" s="43"/>
      <c r="G188" s="43"/>
      <c r="H188" s="43"/>
      <c r="I188" s="43"/>
      <c r="J188" s="43"/>
      <c r="K188" s="43"/>
      <c r="L188" s="43"/>
      <c r="M188" s="43"/>
      <c r="N188" s="10"/>
      <c r="O188" s="10"/>
      <c r="P188" s="10"/>
    </row>
    <row r="189" spans="1:16" ht="15.75">
      <c r="A189" s="20"/>
      <c r="B189" s="72" t="s">
        <v>159</v>
      </c>
      <c r="C189" s="72"/>
      <c r="D189" s="80"/>
      <c r="E189" s="80"/>
      <c r="F189" s="80"/>
      <c r="G189" s="80"/>
      <c r="H189" s="80"/>
      <c r="I189" s="80"/>
      <c r="J189" s="80"/>
      <c r="K189" s="10"/>
      <c r="L189" s="10"/>
      <c r="M189" s="10"/>
      <c r="N189" s="10"/>
      <c r="O189" s="10"/>
      <c r="P189" s="10"/>
    </row>
    <row r="190" spans="1:16" ht="15.75">
      <c r="A190" s="20"/>
      <c r="B190" s="72"/>
      <c r="C190" s="72"/>
      <c r="D190" s="80"/>
      <c r="E190" s="80"/>
      <c r="F190" s="80"/>
      <c r="G190" s="80"/>
      <c r="H190" s="80"/>
      <c r="I190" s="80"/>
      <c r="J190" s="80"/>
      <c r="K190" s="306"/>
      <c r="M190" s="49" t="s">
        <v>272</v>
      </c>
      <c r="N190" s="306"/>
      <c r="O190" s="49" t="s">
        <v>273</v>
      </c>
      <c r="P190" s="10"/>
    </row>
    <row r="191" spans="1:16" ht="15.75">
      <c r="A191" s="20"/>
      <c r="B191" s="35"/>
      <c r="C191" s="35"/>
      <c r="D191" s="80"/>
      <c r="E191" s="80"/>
      <c r="F191" s="80"/>
      <c r="G191" s="80"/>
      <c r="I191" s="38"/>
      <c r="J191" s="38"/>
      <c r="K191" s="38"/>
      <c r="L191" s="81"/>
      <c r="M191" s="20" t="s">
        <v>50</v>
      </c>
      <c r="N191" s="10"/>
      <c r="O191" s="81" t="s">
        <v>50</v>
      </c>
      <c r="P191" s="10"/>
    </row>
    <row r="192" spans="1:16" ht="16.5" thickBot="1">
      <c r="A192" s="20"/>
      <c r="B192" s="351" t="s">
        <v>194</v>
      </c>
      <c r="C192" s="72"/>
      <c r="D192" s="80"/>
      <c r="E192" s="80"/>
      <c r="F192" s="80"/>
      <c r="G192" s="80"/>
      <c r="I192" s="10"/>
      <c r="J192" s="10"/>
      <c r="K192" s="84"/>
      <c r="L192" s="42"/>
      <c r="M192" s="82">
        <v>62</v>
      </c>
      <c r="N192" s="42"/>
      <c r="O192" s="82">
        <v>62</v>
      </c>
      <c r="P192" s="10"/>
    </row>
    <row r="193" spans="1:16" ht="16.5" thickTop="1">
      <c r="A193" s="20"/>
      <c r="B193" s="10"/>
      <c r="C193" s="10"/>
      <c r="D193" s="80"/>
      <c r="E193" s="83"/>
      <c r="F193" s="80"/>
      <c r="G193" s="80"/>
      <c r="H193" s="80"/>
      <c r="I193" s="80"/>
      <c r="J193" s="80"/>
      <c r="K193" s="10"/>
      <c r="L193" s="10"/>
      <c r="M193" s="10"/>
      <c r="N193" s="10"/>
      <c r="O193" s="10"/>
      <c r="P193" s="10"/>
    </row>
    <row r="194" spans="1:16" ht="15.75">
      <c r="A194" s="20"/>
      <c r="B194" s="72" t="s">
        <v>160</v>
      </c>
      <c r="C194" s="10"/>
      <c r="D194" s="80"/>
      <c r="E194" s="83"/>
      <c r="F194" s="80"/>
      <c r="G194" s="80"/>
      <c r="H194" s="80"/>
      <c r="I194" s="80"/>
      <c r="J194" s="80"/>
      <c r="K194" s="10"/>
      <c r="L194" s="10"/>
      <c r="M194" s="10"/>
      <c r="N194" s="10"/>
      <c r="O194" s="10"/>
      <c r="P194" s="10"/>
    </row>
    <row r="195" spans="1:16" ht="15.75">
      <c r="A195" s="20"/>
      <c r="B195" s="72"/>
      <c r="C195" s="72"/>
      <c r="D195" s="92"/>
      <c r="E195" s="92"/>
      <c r="F195" s="92"/>
      <c r="G195" s="92"/>
      <c r="H195" s="92"/>
      <c r="I195" s="92"/>
      <c r="J195" s="92"/>
      <c r="K195" s="306"/>
      <c r="M195" s="49" t="str">
        <f>M190</f>
        <v xml:space="preserve"> 31 Mar 2013</v>
      </c>
      <c r="N195" s="306"/>
      <c r="O195" s="49" t="str">
        <f>O190</f>
        <v xml:space="preserve"> 31 Mar 2012</v>
      </c>
      <c r="P195" s="10"/>
    </row>
    <row r="196" spans="1:16" ht="15.75">
      <c r="A196" s="20"/>
      <c r="B196" s="35"/>
      <c r="C196" s="35"/>
      <c r="D196" s="92"/>
      <c r="E196" s="92"/>
      <c r="F196" s="92"/>
      <c r="G196" s="92"/>
      <c r="I196" s="38"/>
      <c r="J196" s="38"/>
      <c r="K196" s="38"/>
      <c r="L196" s="81"/>
      <c r="M196" s="81" t="s">
        <v>50</v>
      </c>
      <c r="N196" s="10"/>
      <c r="O196" s="81" t="s">
        <v>50</v>
      </c>
      <c r="P196" s="10"/>
    </row>
    <row r="197" spans="1:16" ht="16.5" thickBot="1">
      <c r="A197" s="20"/>
      <c r="B197" s="351" t="s">
        <v>194</v>
      </c>
      <c r="C197" s="72"/>
      <c r="D197" s="92"/>
      <c r="E197" s="92"/>
      <c r="F197" s="92"/>
      <c r="G197" s="92"/>
      <c r="I197" s="10"/>
      <c r="J197" s="10"/>
      <c r="K197" s="84"/>
      <c r="L197" s="42"/>
      <c r="M197" s="82">
        <v>150</v>
      </c>
      <c r="N197" s="42"/>
      <c r="O197" s="82">
        <v>212</v>
      </c>
      <c r="P197" s="10"/>
    </row>
    <row r="198" spans="1:16" ht="16.5" thickTop="1">
      <c r="A198" s="20"/>
      <c r="B198" s="35"/>
      <c r="C198" s="35"/>
      <c r="D198" s="35"/>
      <c r="E198" s="36"/>
      <c r="F198" s="35"/>
      <c r="G198" s="35"/>
      <c r="H198" s="84"/>
      <c r="I198" s="84"/>
      <c r="J198" s="84"/>
      <c r="K198" s="36"/>
      <c r="L198" s="85"/>
      <c r="M198" s="84"/>
      <c r="N198" s="36"/>
      <c r="O198" s="84"/>
      <c r="P198" s="10"/>
    </row>
    <row r="199" spans="1:16" ht="15.75">
      <c r="A199" s="20"/>
      <c r="B199" s="86"/>
      <c r="C199" s="86"/>
      <c r="D199" s="86"/>
      <c r="E199" s="10"/>
      <c r="F199" s="80"/>
      <c r="G199" s="80"/>
      <c r="H199" s="87"/>
      <c r="I199" s="87"/>
      <c r="J199" s="87"/>
      <c r="L199" s="85"/>
      <c r="M199" s="87"/>
      <c r="N199" s="10"/>
      <c r="O199" s="87"/>
      <c r="P199" s="10"/>
    </row>
    <row r="200" spans="1:16" ht="15.75" customHeight="1">
      <c r="A200" s="307">
        <v>2.8</v>
      </c>
      <c r="B200" s="47" t="s">
        <v>68</v>
      </c>
      <c r="C200" s="47"/>
      <c r="D200" s="39"/>
      <c r="E200" s="39"/>
      <c r="F200" s="39"/>
      <c r="G200" s="39"/>
      <c r="H200" s="39"/>
      <c r="I200" s="39"/>
      <c r="J200" s="39"/>
      <c r="K200" s="10"/>
      <c r="L200" s="10"/>
      <c r="M200" s="10"/>
      <c r="N200" s="10"/>
      <c r="O200" s="10"/>
      <c r="P200" s="10"/>
    </row>
    <row r="201" spans="1:16" ht="15.75">
      <c r="A201" s="20"/>
      <c r="B201" s="41"/>
      <c r="C201" s="41"/>
      <c r="D201" s="39"/>
      <c r="E201" s="39"/>
      <c r="F201" s="39"/>
      <c r="G201" s="39"/>
      <c r="H201" s="39"/>
      <c r="I201" s="39"/>
      <c r="J201" s="39"/>
      <c r="K201" s="10"/>
      <c r="L201" s="10"/>
      <c r="M201" s="10"/>
      <c r="N201" s="10"/>
      <c r="O201" s="10"/>
      <c r="P201" s="10"/>
    </row>
    <row r="202" spans="1:16" ht="15.75">
      <c r="A202" s="20"/>
      <c r="B202" s="64" t="s">
        <v>69</v>
      </c>
      <c r="C202" s="41"/>
      <c r="D202" s="39"/>
      <c r="E202" s="39"/>
      <c r="F202" s="39"/>
      <c r="G202" s="39"/>
      <c r="H202" s="39"/>
      <c r="I202" s="39"/>
      <c r="J202" s="39"/>
      <c r="K202" s="10"/>
      <c r="L202" s="10"/>
      <c r="M202" s="10"/>
      <c r="N202" s="10"/>
      <c r="O202" s="10"/>
      <c r="P202" s="10"/>
    </row>
    <row r="203" spans="1:16" ht="15.75">
      <c r="A203" s="20"/>
      <c r="B203" s="41"/>
      <c r="C203" s="41"/>
      <c r="D203" s="39"/>
      <c r="E203" s="39"/>
      <c r="F203" s="39"/>
      <c r="G203" s="39"/>
      <c r="H203" s="39"/>
      <c r="I203" s="39"/>
      <c r="J203" s="39"/>
      <c r="K203" s="10"/>
      <c r="L203" s="10"/>
      <c r="M203" s="10"/>
      <c r="N203" s="10"/>
      <c r="O203" s="10"/>
      <c r="P203" s="10"/>
    </row>
    <row r="204" spans="1:16" ht="15.75">
      <c r="A204" s="20"/>
      <c r="B204" s="41"/>
      <c r="C204" s="41"/>
      <c r="D204" s="39"/>
      <c r="E204" s="39"/>
      <c r="F204" s="39"/>
      <c r="G204" s="39"/>
      <c r="H204" s="39"/>
      <c r="I204" s="39"/>
      <c r="J204" s="39"/>
      <c r="K204" s="10"/>
      <c r="L204" s="10"/>
      <c r="M204" s="10"/>
      <c r="N204" s="10"/>
      <c r="O204" s="10"/>
      <c r="P204" s="10"/>
    </row>
    <row r="205" spans="1:16" ht="15.75">
      <c r="A205" s="307">
        <v>2.9</v>
      </c>
      <c r="B205" s="575" t="s">
        <v>70</v>
      </c>
      <c r="C205" s="575"/>
      <c r="D205" s="575"/>
      <c r="E205" s="39"/>
      <c r="F205" s="39"/>
      <c r="G205" s="39"/>
      <c r="H205" s="39"/>
      <c r="I205" s="39"/>
      <c r="J205" s="39"/>
      <c r="K205" s="10"/>
      <c r="L205" s="10"/>
      <c r="M205" s="10"/>
      <c r="N205" s="10"/>
      <c r="O205" s="10"/>
      <c r="P205" s="10"/>
    </row>
    <row r="206" spans="1:16" ht="15.75">
      <c r="A206" s="20"/>
      <c r="B206" s="41"/>
      <c r="C206" s="41"/>
      <c r="D206" s="39"/>
      <c r="E206" s="39"/>
      <c r="F206" s="39"/>
      <c r="G206" s="39"/>
      <c r="H206" s="39"/>
      <c r="I206" s="39"/>
      <c r="J206" s="39"/>
      <c r="K206" s="10"/>
      <c r="L206" s="10"/>
      <c r="M206" s="10"/>
      <c r="N206" s="10"/>
      <c r="O206" s="10"/>
      <c r="P206" s="10"/>
    </row>
    <row r="207" spans="1:16" ht="15.75">
      <c r="A207" s="20"/>
      <c r="B207" s="559" t="s">
        <v>71</v>
      </c>
      <c r="C207" s="559"/>
      <c r="D207" s="559"/>
      <c r="E207" s="559"/>
      <c r="F207" s="559"/>
      <c r="G207" s="559"/>
      <c r="H207" s="559"/>
      <c r="I207" s="559"/>
      <c r="J207" s="559"/>
      <c r="K207" s="559"/>
      <c r="L207" s="559"/>
      <c r="M207" s="559"/>
      <c r="N207" s="559"/>
      <c r="O207" s="559"/>
      <c r="P207" s="10"/>
    </row>
    <row r="208" spans="1:16" ht="15.75">
      <c r="A208" s="20"/>
      <c r="B208" s="39"/>
      <c r="C208" s="39"/>
      <c r="D208" s="39"/>
      <c r="E208" s="39"/>
      <c r="F208" s="39"/>
      <c r="G208" s="39"/>
      <c r="H208" s="39"/>
      <c r="I208" s="39"/>
      <c r="J208" s="39"/>
      <c r="K208" s="10"/>
      <c r="L208" s="10"/>
      <c r="M208" s="10"/>
      <c r="N208" s="10"/>
      <c r="O208" s="10"/>
      <c r="P208" s="10"/>
    </row>
    <row r="209" spans="1:21" ht="15.75">
      <c r="A209" s="332">
        <v>2.1</v>
      </c>
      <c r="B209" s="575" t="s">
        <v>72</v>
      </c>
      <c r="C209" s="575"/>
      <c r="D209" s="575"/>
      <c r="E209" s="575"/>
      <c r="F209" s="575"/>
      <c r="G209" s="575"/>
      <c r="H209" s="575"/>
      <c r="I209" s="575"/>
      <c r="J209" s="21"/>
      <c r="K209" s="10"/>
      <c r="L209" s="10"/>
      <c r="M209" s="10"/>
      <c r="N209" s="10"/>
      <c r="O209" s="10"/>
      <c r="P209" s="10"/>
    </row>
    <row r="210" spans="1:21" ht="15.75">
      <c r="A210" s="44"/>
      <c r="B210" s="21"/>
      <c r="C210" s="21"/>
      <c r="D210" s="21"/>
      <c r="E210" s="21"/>
      <c r="F210" s="21"/>
      <c r="G210" s="21"/>
      <c r="H210" s="21"/>
      <c r="I210" s="21"/>
      <c r="J210" s="21"/>
      <c r="K210" s="10"/>
      <c r="L210" s="10"/>
      <c r="M210" s="10"/>
      <c r="N210" s="10"/>
      <c r="O210" s="10"/>
      <c r="P210" s="10"/>
    </row>
    <row r="211" spans="1:21" ht="49.5" customHeight="1">
      <c r="A211" s="44"/>
      <c r="B211" s="559" t="s">
        <v>73</v>
      </c>
      <c r="C211" s="559"/>
      <c r="D211" s="559"/>
      <c r="E211" s="559"/>
      <c r="F211" s="559"/>
      <c r="G211" s="559"/>
      <c r="H211" s="559"/>
      <c r="I211" s="559"/>
      <c r="J211" s="559"/>
      <c r="K211" s="559"/>
      <c r="L211" s="559"/>
      <c r="M211" s="559"/>
      <c r="N211" s="559"/>
      <c r="O211" s="559"/>
      <c r="P211" s="10"/>
    </row>
    <row r="212" spans="1:21" ht="18.600000000000001" customHeight="1">
      <c r="A212" s="44"/>
      <c r="B212" s="39"/>
      <c r="C212" s="88"/>
      <c r="D212" s="88"/>
      <c r="E212" s="88"/>
      <c r="F212" s="88"/>
      <c r="G212" s="88"/>
      <c r="H212" s="88"/>
      <c r="I212" s="88"/>
      <c r="J212" s="88"/>
      <c r="K212" s="88"/>
      <c r="L212" s="88"/>
      <c r="M212" s="10"/>
      <c r="N212" s="88"/>
      <c r="O212" s="89" t="s">
        <v>74</v>
      </c>
      <c r="P212" s="10"/>
    </row>
    <row r="213" spans="1:21" ht="15.75">
      <c r="A213" s="20"/>
      <c r="B213" s="40"/>
      <c r="C213" s="40"/>
      <c r="D213" s="37"/>
      <c r="E213" s="37"/>
      <c r="F213" s="10"/>
      <c r="G213" s="37"/>
      <c r="H213" s="10"/>
      <c r="I213" s="37"/>
      <c r="J213" s="81" t="s">
        <v>75</v>
      </c>
      <c r="K213" s="10"/>
      <c r="L213" s="81"/>
      <c r="M213" s="81"/>
      <c r="N213" s="81" t="s">
        <v>56</v>
      </c>
      <c r="O213" s="10"/>
      <c r="P213" s="81"/>
      <c r="Q213" s="81"/>
    </row>
    <row r="214" spans="1:21" ht="18.75" customHeight="1">
      <c r="B214" s="40"/>
      <c r="C214" s="40"/>
      <c r="D214" s="37"/>
      <c r="E214" s="37"/>
      <c r="F214" s="10"/>
      <c r="G214" s="37"/>
      <c r="H214" s="10"/>
      <c r="I214" s="356" t="s">
        <v>274</v>
      </c>
      <c r="J214" s="37"/>
      <c r="K214" s="356" t="s">
        <v>275</v>
      </c>
      <c r="L214" s="42"/>
      <c r="M214" s="61" t="str">
        <f>I214</f>
        <v>31 Mar 2013</v>
      </c>
      <c r="N214" s="37"/>
      <c r="O214" s="61" t="str">
        <f>K214</f>
        <v>31 Mar 2012</v>
      </c>
      <c r="P214" s="42"/>
      <c r="Q214" s="61"/>
    </row>
    <row r="215" spans="1:21" ht="15.75">
      <c r="A215" s="20"/>
      <c r="B215" s="40"/>
      <c r="C215" s="40"/>
      <c r="D215" s="37"/>
      <c r="E215" s="37"/>
      <c r="F215" s="10"/>
      <c r="G215" s="37"/>
      <c r="H215" s="10"/>
      <c r="I215" s="20" t="s">
        <v>50</v>
      </c>
      <c r="J215" s="37"/>
      <c r="K215" s="20" t="s">
        <v>50</v>
      </c>
      <c r="L215" s="10"/>
      <c r="M215" s="20" t="s">
        <v>50</v>
      </c>
      <c r="N215" s="10"/>
      <c r="O215" s="20" t="s">
        <v>50</v>
      </c>
      <c r="P215" s="10"/>
      <c r="Q215" s="20"/>
    </row>
    <row r="216" spans="1:21" ht="15.75">
      <c r="A216" s="20"/>
      <c r="B216" s="10"/>
      <c r="C216" s="10"/>
      <c r="D216" s="35"/>
      <c r="E216" s="35"/>
      <c r="F216" s="10"/>
      <c r="G216" s="10"/>
      <c r="H216" s="10"/>
      <c r="I216" s="37"/>
      <c r="J216" s="37"/>
      <c r="K216" s="20"/>
      <c r="L216" s="10"/>
      <c r="M216" s="20"/>
      <c r="N216" s="10"/>
      <c r="O216" s="20"/>
      <c r="P216" s="10"/>
      <c r="Q216" s="20"/>
    </row>
    <row r="217" spans="1:21" ht="15.75">
      <c r="A217" s="20"/>
      <c r="B217" s="446" t="s">
        <v>236</v>
      </c>
      <c r="C217" s="35"/>
      <c r="D217" s="35"/>
      <c r="E217" s="35"/>
      <c r="F217" s="10"/>
      <c r="G217" s="90"/>
      <c r="H217" s="36"/>
      <c r="I217" s="65">
        <f>'Unaudited IS'!C40</f>
        <v>-754</v>
      </c>
      <c r="J217" s="37"/>
      <c r="K217" s="65">
        <f>'Unaudited IS'!D43</f>
        <v>541</v>
      </c>
      <c r="L217" s="10"/>
      <c r="M217" s="65">
        <f>'Unaudited IS'!F40</f>
        <v>-754</v>
      </c>
      <c r="N217" s="10"/>
      <c r="O217" s="65">
        <f>'Unaudited IS'!G43</f>
        <v>541.4</v>
      </c>
      <c r="P217" s="10"/>
      <c r="Q217" s="65"/>
    </row>
    <row r="218" spans="1:21" ht="15.75">
      <c r="A218" s="20"/>
      <c r="B218" s="35" t="s">
        <v>76</v>
      </c>
      <c r="C218" s="35"/>
      <c r="D218" s="37"/>
      <c r="E218" s="37"/>
      <c r="F218" s="10"/>
      <c r="G218" s="90"/>
      <c r="H218" s="10"/>
      <c r="I218" s="91">
        <v>300000</v>
      </c>
      <c r="J218" s="37"/>
      <c r="K218" s="91">
        <v>300000</v>
      </c>
      <c r="L218" s="36"/>
      <c r="M218" s="91">
        <v>300000</v>
      </c>
      <c r="N218" s="36"/>
      <c r="O218" s="65">
        <f>K218</f>
        <v>300000</v>
      </c>
      <c r="Q218" s="65"/>
    </row>
    <row r="219" spans="1:21" ht="15.75" customHeight="1">
      <c r="A219" s="20"/>
      <c r="B219" s="588"/>
      <c r="C219" s="589"/>
      <c r="D219" s="589"/>
      <c r="E219" s="589"/>
      <c r="F219" s="589"/>
      <c r="G219" s="589"/>
      <c r="H219" s="589"/>
      <c r="I219" s="589"/>
      <c r="J219" s="80"/>
      <c r="K219" s="91"/>
      <c r="L219" s="36"/>
      <c r="M219" s="51"/>
      <c r="N219" s="36"/>
      <c r="O219" s="65"/>
      <c r="P219" s="36"/>
      <c r="Q219" s="65"/>
    </row>
    <row r="220" spans="1:21">
      <c r="A220" s="40"/>
      <c r="B220" s="351" t="s">
        <v>237</v>
      </c>
      <c r="C220" s="35"/>
      <c r="D220" s="37"/>
      <c r="E220" s="37"/>
      <c r="F220" s="10"/>
      <c r="G220" s="93"/>
      <c r="H220" s="10"/>
      <c r="I220" s="94">
        <f>'Unaudited IS'!C46</f>
        <v>-0.25133333333333335</v>
      </c>
      <c r="J220" s="37"/>
      <c r="K220" s="94">
        <f>'Unaudited IS'!D46</f>
        <v>0.18033333333333332</v>
      </c>
      <c r="L220" s="95"/>
      <c r="M220" s="94">
        <f>'Unaudited IS'!F46</f>
        <v>-0.25133333333333335</v>
      </c>
      <c r="N220" s="95"/>
      <c r="O220" s="94">
        <f>'Unaudited IS'!G46</f>
        <v>0.18046666666666666</v>
      </c>
      <c r="P220" s="95"/>
      <c r="Q220" s="94"/>
    </row>
    <row r="221" spans="1:21">
      <c r="A221" s="37"/>
      <c r="B221" s="351" t="s">
        <v>238</v>
      </c>
      <c r="C221" s="40"/>
      <c r="D221" s="37"/>
      <c r="E221" s="37"/>
      <c r="F221" s="35"/>
      <c r="G221" s="37"/>
      <c r="H221" s="37"/>
      <c r="I221" s="94" t="s">
        <v>77</v>
      </c>
      <c r="J221" s="37"/>
      <c r="K221" s="94" t="s">
        <v>77</v>
      </c>
      <c r="L221" s="95"/>
      <c r="M221" s="94" t="s">
        <v>77</v>
      </c>
      <c r="N221" s="95"/>
      <c r="O221" s="94" t="s">
        <v>77</v>
      </c>
      <c r="P221" s="96"/>
      <c r="Q221" s="94"/>
    </row>
    <row r="222" spans="1:21">
      <c r="A222" s="37"/>
      <c r="B222" s="35"/>
      <c r="C222" s="40"/>
      <c r="D222" s="37"/>
      <c r="E222" s="37"/>
      <c r="F222" s="35"/>
      <c r="G222" s="37"/>
      <c r="H222" s="37"/>
      <c r="I222" s="37"/>
      <c r="J222" s="37"/>
      <c r="L222" s="97"/>
      <c r="M222" s="97"/>
      <c r="N222" s="10"/>
      <c r="O222" s="98"/>
      <c r="U222" s="99"/>
    </row>
    <row r="223" spans="1:21" ht="22.5" customHeight="1">
      <c r="A223" s="37"/>
      <c r="B223" s="559" t="s">
        <v>78</v>
      </c>
      <c r="C223" s="559"/>
      <c r="D223" s="559"/>
      <c r="E223" s="559"/>
      <c r="F223" s="559"/>
      <c r="G223" s="559"/>
      <c r="H223" s="559"/>
      <c r="I223" s="559"/>
      <c r="J223" s="559"/>
      <c r="K223" s="559"/>
      <c r="L223" s="559"/>
      <c r="M223" s="559"/>
      <c r="N223" s="559"/>
      <c r="O223" s="559"/>
      <c r="P223" s="10"/>
    </row>
    <row r="224" spans="1:21">
      <c r="A224" s="37"/>
      <c r="B224" s="559"/>
      <c r="C224" s="559"/>
      <c r="D224" s="559"/>
      <c r="E224" s="559"/>
      <c r="F224" s="559"/>
      <c r="G224" s="559"/>
      <c r="H224" s="559"/>
      <c r="I224" s="559"/>
      <c r="J224" s="559"/>
      <c r="K224" s="559"/>
      <c r="L224" s="559"/>
      <c r="M224" s="559"/>
      <c r="N224" s="559"/>
      <c r="O224" s="559"/>
      <c r="P224" s="10"/>
    </row>
    <row r="225" spans="1:17">
      <c r="A225" s="37"/>
      <c r="B225" s="35"/>
      <c r="C225" s="40"/>
      <c r="D225" s="37"/>
      <c r="E225" s="37"/>
      <c r="F225" s="35"/>
      <c r="G225" s="37"/>
      <c r="H225" s="37"/>
      <c r="I225" s="37"/>
      <c r="J225" s="37"/>
      <c r="L225" s="97"/>
      <c r="M225" s="97"/>
      <c r="N225" s="10"/>
      <c r="O225" s="97"/>
      <c r="P225" s="10"/>
    </row>
    <row r="226" spans="1:17" s="349" customFormat="1" ht="15.75">
      <c r="A226" s="307">
        <v>2.11</v>
      </c>
      <c r="B226" s="575" t="s">
        <v>232</v>
      </c>
      <c r="C226" s="575"/>
      <c r="D226" s="575"/>
      <c r="E226" s="575"/>
      <c r="F226" s="575"/>
      <c r="G226" s="575"/>
      <c r="H226" s="575"/>
      <c r="I226" s="575"/>
      <c r="J226" s="353"/>
      <c r="L226" s="364"/>
      <c r="M226" s="364"/>
      <c r="N226" s="348"/>
      <c r="O226" s="364"/>
      <c r="P226" s="348"/>
    </row>
    <row r="227" spans="1:17" s="349" customFormat="1">
      <c r="A227" s="353"/>
      <c r="B227" s="351"/>
      <c r="C227" s="354"/>
      <c r="D227" s="353"/>
      <c r="E227" s="353"/>
      <c r="F227" s="351"/>
      <c r="G227" s="353"/>
      <c r="H227" s="353"/>
      <c r="I227" s="353"/>
      <c r="J227" s="353"/>
      <c r="L227" s="364"/>
      <c r="M227" s="364"/>
      <c r="N227" s="348"/>
      <c r="O227" s="364"/>
      <c r="P227" s="348"/>
    </row>
    <row r="228" spans="1:17" s="349" customFormat="1" ht="15.75">
      <c r="A228" s="350"/>
      <c r="B228" s="354"/>
      <c r="C228" s="354"/>
      <c r="D228" s="353"/>
      <c r="E228" s="353"/>
      <c r="F228" s="348"/>
      <c r="G228" s="353"/>
      <c r="H228" s="348"/>
      <c r="I228" s="353"/>
      <c r="J228" s="358" t="s">
        <v>75</v>
      </c>
      <c r="K228" s="348"/>
      <c r="L228" s="358"/>
      <c r="M228" s="358"/>
      <c r="N228" s="358" t="s">
        <v>56</v>
      </c>
      <c r="O228" s="348"/>
      <c r="P228" s="358"/>
      <c r="Q228" s="358"/>
    </row>
    <row r="229" spans="1:17" s="349" customFormat="1" ht="18.75" customHeight="1">
      <c r="A229" s="348"/>
      <c r="B229" s="354"/>
      <c r="C229" s="354"/>
      <c r="D229" s="353"/>
      <c r="E229" s="353"/>
      <c r="F229" s="348"/>
      <c r="G229" s="353"/>
      <c r="H229" s="348"/>
      <c r="I229" s="356" t="str">
        <f>I214</f>
        <v>31 Mar 2013</v>
      </c>
      <c r="J229" s="353"/>
      <c r="K229" s="356" t="str">
        <f>K214</f>
        <v>31 Mar 2012</v>
      </c>
      <c r="L229" s="355"/>
      <c r="M229" s="356" t="str">
        <f>I229</f>
        <v>31 Mar 2013</v>
      </c>
      <c r="N229" s="353"/>
      <c r="O229" s="356" t="str">
        <f>K229</f>
        <v>31 Mar 2012</v>
      </c>
      <c r="P229" s="355"/>
      <c r="Q229" s="356"/>
    </row>
    <row r="230" spans="1:17" s="349" customFormat="1" ht="15.75">
      <c r="A230" s="350"/>
      <c r="B230" s="354"/>
      <c r="C230" s="354"/>
      <c r="D230" s="353"/>
      <c r="E230" s="353"/>
      <c r="F230" s="348"/>
      <c r="G230" s="353"/>
      <c r="H230" s="348"/>
      <c r="I230" s="350" t="s">
        <v>50</v>
      </c>
      <c r="J230" s="353"/>
      <c r="K230" s="350" t="s">
        <v>50</v>
      </c>
      <c r="L230" s="348"/>
      <c r="M230" s="350" t="s">
        <v>50</v>
      </c>
      <c r="N230" s="348"/>
      <c r="O230" s="350" t="s">
        <v>50</v>
      </c>
      <c r="P230" s="348"/>
      <c r="Q230" s="350"/>
    </row>
    <row r="231" spans="1:17" s="349" customFormat="1" ht="15.75">
      <c r="A231" s="350"/>
      <c r="B231" s="348"/>
      <c r="C231" s="348"/>
      <c r="D231" s="351"/>
      <c r="E231" s="351"/>
      <c r="F231" s="348"/>
      <c r="G231" s="348"/>
      <c r="H231" s="348"/>
      <c r="I231" s="353"/>
      <c r="J231" s="353"/>
      <c r="K231" s="350"/>
      <c r="L231" s="348"/>
      <c r="M231" s="350"/>
      <c r="N231" s="348"/>
      <c r="O231" s="350"/>
      <c r="P231" s="348"/>
      <c r="Q231" s="350"/>
    </row>
    <row r="232" spans="1:17" s="349" customFormat="1" ht="15.75">
      <c r="A232" s="350"/>
      <c r="B232" s="425" t="s">
        <v>234</v>
      </c>
      <c r="C232" s="351"/>
      <c r="D232" s="351"/>
      <c r="E232" s="351"/>
      <c r="F232" s="348"/>
      <c r="G232" s="359"/>
      <c r="H232" s="352"/>
      <c r="I232" s="357"/>
      <c r="J232" s="353"/>
      <c r="K232" s="357"/>
      <c r="L232" s="348"/>
      <c r="M232" s="357"/>
      <c r="N232" s="348"/>
      <c r="O232" s="357"/>
      <c r="P232" s="348"/>
      <c r="Q232" s="357"/>
    </row>
    <row r="233" spans="1:17" s="349" customFormat="1" ht="15.75">
      <c r="A233" s="350"/>
      <c r="B233" s="351"/>
      <c r="C233" s="351"/>
      <c r="D233" s="353"/>
      <c r="E233" s="353"/>
      <c r="F233" s="348"/>
      <c r="G233" s="359"/>
      <c r="H233" s="348"/>
      <c r="I233" s="360"/>
      <c r="J233" s="353"/>
      <c r="K233" s="360"/>
      <c r="L233" s="352"/>
      <c r="M233" s="360"/>
      <c r="N233" s="352"/>
      <c r="O233" s="357"/>
      <c r="Q233" s="357"/>
    </row>
    <row r="234" spans="1:17" s="349" customFormat="1">
      <c r="A234" s="373"/>
      <c r="B234" s="351" t="s">
        <v>185</v>
      </c>
      <c r="C234" s="351"/>
      <c r="D234" s="374"/>
      <c r="E234" s="374"/>
      <c r="F234" s="348"/>
      <c r="G234" s="93"/>
      <c r="H234" s="348"/>
      <c r="I234" s="506">
        <v>-32</v>
      </c>
      <c r="J234" s="507"/>
      <c r="K234" s="506">
        <v>-28</v>
      </c>
      <c r="L234" s="508"/>
      <c r="M234" s="506">
        <f>I234</f>
        <v>-32</v>
      </c>
      <c r="N234" s="508"/>
      <c r="O234" s="506">
        <v>-28</v>
      </c>
      <c r="P234" s="362"/>
      <c r="Q234" s="361"/>
    </row>
    <row r="235" spans="1:17" s="349" customFormat="1">
      <c r="A235" s="373"/>
      <c r="B235" s="351" t="s">
        <v>199</v>
      </c>
      <c r="C235" s="351"/>
      <c r="D235" s="374"/>
      <c r="E235" s="374"/>
      <c r="F235" s="348"/>
      <c r="G235" s="93"/>
      <c r="H235" s="348"/>
      <c r="I235" s="506">
        <v>-15</v>
      </c>
      <c r="J235" s="507"/>
      <c r="K235" s="506">
        <v>-103</v>
      </c>
      <c r="L235" s="508"/>
      <c r="M235" s="506">
        <f t="shared" ref="M235:M240" si="0">I235</f>
        <v>-15</v>
      </c>
      <c r="N235" s="508"/>
      <c r="O235" s="506">
        <v>-103</v>
      </c>
      <c r="P235" s="362"/>
      <c r="Q235" s="361"/>
    </row>
    <row r="236" spans="1:17" s="349" customFormat="1">
      <c r="A236" s="374"/>
      <c r="B236" s="351" t="s">
        <v>186</v>
      </c>
      <c r="C236" s="373"/>
      <c r="D236" s="374"/>
      <c r="E236" s="374"/>
      <c r="F236" s="351"/>
      <c r="G236" s="374"/>
      <c r="H236" s="374"/>
      <c r="I236" s="506">
        <v>2</v>
      </c>
      <c r="J236" s="507"/>
      <c r="K236" s="506">
        <v>2</v>
      </c>
      <c r="L236" s="508"/>
      <c r="M236" s="506">
        <f t="shared" si="0"/>
        <v>2</v>
      </c>
      <c r="N236" s="508"/>
      <c r="O236" s="506">
        <v>2</v>
      </c>
      <c r="P236" s="363"/>
      <c r="Q236" s="361"/>
    </row>
    <row r="237" spans="1:17" s="349" customFormat="1">
      <c r="A237" s="374"/>
      <c r="B237" s="351" t="s">
        <v>184</v>
      </c>
      <c r="C237" s="373"/>
      <c r="D237" s="374"/>
      <c r="E237" s="374"/>
      <c r="F237" s="351"/>
      <c r="G237" s="374"/>
      <c r="H237" s="374"/>
      <c r="I237" s="506">
        <v>165</v>
      </c>
      <c r="J237" s="507"/>
      <c r="K237" s="506">
        <v>172</v>
      </c>
      <c r="L237" s="509"/>
      <c r="M237" s="506">
        <f t="shared" si="0"/>
        <v>165</v>
      </c>
      <c r="N237" s="510"/>
      <c r="O237" s="506">
        <v>172</v>
      </c>
      <c r="P237" s="348"/>
    </row>
    <row r="238" spans="1:17" s="349" customFormat="1">
      <c r="A238" s="374"/>
      <c r="B238" s="351" t="s">
        <v>187</v>
      </c>
      <c r="C238" s="373"/>
      <c r="D238" s="374"/>
      <c r="E238" s="374"/>
      <c r="F238" s="351"/>
      <c r="G238" s="374"/>
      <c r="H238" s="374"/>
      <c r="I238" s="506">
        <v>109</v>
      </c>
      <c r="J238" s="507"/>
      <c r="K238" s="506">
        <v>1624</v>
      </c>
      <c r="L238" s="509"/>
      <c r="M238" s="506">
        <f t="shared" si="0"/>
        <v>109</v>
      </c>
      <c r="N238" s="510"/>
      <c r="O238" s="506">
        <v>1624</v>
      </c>
      <c r="P238" s="348"/>
    </row>
    <row r="239" spans="1:17" s="349" customFormat="1">
      <c r="A239" s="374"/>
      <c r="B239" s="351" t="s">
        <v>188</v>
      </c>
      <c r="C239" s="373"/>
      <c r="D239" s="374"/>
      <c r="E239" s="374"/>
      <c r="F239" s="351"/>
      <c r="G239" s="374"/>
      <c r="H239" s="374"/>
      <c r="I239" s="506">
        <v>0</v>
      </c>
      <c r="J239" s="507"/>
      <c r="K239" s="506">
        <v>6</v>
      </c>
      <c r="L239" s="509"/>
      <c r="M239" s="506">
        <f t="shared" si="0"/>
        <v>0</v>
      </c>
      <c r="N239" s="510"/>
      <c r="O239" s="506">
        <v>6</v>
      </c>
      <c r="P239" s="348"/>
    </row>
    <row r="240" spans="1:17" s="349" customFormat="1">
      <c r="A240" s="374"/>
      <c r="B240" s="351" t="s">
        <v>200</v>
      </c>
      <c r="C240" s="373"/>
      <c r="D240" s="374"/>
      <c r="E240" s="374"/>
      <c r="F240" s="351"/>
      <c r="G240" s="374"/>
      <c r="H240" s="374"/>
      <c r="I240" s="506">
        <v>3</v>
      </c>
      <c r="J240" s="507"/>
      <c r="K240" s="506">
        <v>-6</v>
      </c>
      <c r="L240" s="509"/>
      <c r="M240" s="506">
        <f t="shared" si="0"/>
        <v>3</v>
      </c>
      <c r="N240" s="510"/>
      <c r="O240" s="506">
        <v>-6</v>
      </c>
      <c r="P240" s="348"/>
    </row>
    <row r="241" spans="1:16" s="349" customFormat="1">
      <c r="A241" s="374"/>
      <c r="B241" s="351"/>
      <c r="C241" s="373"/>
      <c r="D241" s="374"/>
      <c r="E241" s="374"/>
      <c r="F241" s="351"/>
      <c r="G241" s="374"/>
      <c r="H241" s="374"/>
      <c r="I241" s="331"/>
      <c r="J241" s="331"/>
      <c r="K241" s="310"/>
      <c r="L241" s="468"/>
      <c r="M241" s="468"/>
      <c r="N241" s="309"/>
      <c r="O241" s="468"/>
      <c r="P241" s="348"/>
    </row>
    <row r="242" spans="1:16" s="349" customFormat="1">
      <c r="A242" s="353"/>
      <c r="B242" s="366"/>
      <c r="C242" s="368"/>
      <c r="D242" s="367"/>
      <c r="E242" s="367"/>
      <c r="F242" s="366"/>
      <c r="G242" s="367"/>
      <c r="H242" s="367"/>
      <c r="I242" s="367"/>
      <c r="J242" s="367"/>
      <c r="K242" s="327"/>
      <c r="L242" s="375"/>
      <c r="M242" s="375"/>
      <c r="N242" s="326"/>
      <c r="O242" s="375"/>
      <c r="P242" s="348"/>
    </row>
    <row r="243" spans="1:16" s="349" customFormat="1" ht="36" customHeight="1">
      <c r="A243" s="353"/>
      <c r="B243" s="565" t="s">
        <v>276</v>
      </c>
      <c r="C243" s="565"/>
      <c r="D243" s="565"/>
      <c r="E243" s="565"/>
      <c r="F243" s="565"/>
      <c r="G243" s="565"/>
      <c r="H243" s="565"/>
      <c r="I243" s="565"/>
      <c r="J243" s="565"/>
      <c r="K243" s="565"/>
      <c r="L243" s="565"/>
      <c r="M243" s="565"/>
      <c r="N243" s="565"/>
      <c r="O243" s="565"/>
      <c r="P243" s="348"/>
    </row>
    <row r="244" spans="1:16" s="349" customFormat="1">
      <c r="A244" s="353"/>
      <c r="B244" s="351"/>
      <c r="C244" s="354"/>
      <c r="D244" s="353"/>
      <c r="E244" s="353"/>
      <c r="F244" s="351"/>
      <c r="G244" s="353"/>
      <c r="H244" s="353"/>
      <c r="I244" s="353"/>
      <c r="J244" s="353"/>
      <c r="L244" s="364"/>
      <c r="M244" s="364"/>
      <c r="N244" s="348"/>
      <c r="O244" s="364"/>
      <c r="P244" s="348"/>
    </row>
    <row r="245" spans="1:16" s="349" customFormat="1">
      <c r="A245" s="406"/>
      <c r="B245" s="351"/>
      <c r="C245" s="404"/>
      <c r="D245" s="406"/>
      <c r="E245" s="406"/>
      <c r="F245" s="351"/>
      <c r="G245" s="406"/>
      <c r="H245" s="406"/>
      <c r="I245" s="406"/>
      <c r="J245" s="406"/>
      <c r="L245" s="364"/>
      <c r="M245" s="364"/>
      <c r="N245" s="348"/>
      <c r="O245" s="364"/>
      <c r="P245" s="348"/>
    </row>
    <row r="246" spans="1:16" s="327" customFormat="1" ht="20.25" customHeight="1">
      <c r="A246" s="307">
        <v>2.12</v>
      </c>
      <c r="B246" s="569" t="s">
        <v>21</v>
      </c>
      <c r="C246" s="569"/>
      <c r="D246" s="569"/>
      <c r="E246" s="569"/>
      <c r="F246" s="569"/>
      <c r="G246" s="569"/>
      <c r="H246" s="569"/>
      <c r="I246" s="569"/>
      <c r="J246" s="569"/>
      <c r="K246" s="569"/>
      <c r="L246" s="569"/>
      <c r="M246" s="569"/>
      <c r="N246" s="409"/>
      <c r="O246" s="409"/>
      <c r="P246" s="326"/>
    </row>
    <row r="247" spans="1:16" s="327" customFormat="1" ht="10.5" customHeight="1">
      <c r="A247" s="324"/>
      <c r="B247" s="410"/>
      <c r="C247" s="407"/>
      <c r="D247" s="407"/>
      <c r="E247" s="407"/>
      <c r="F247" s="407"/>
      <c r="G247" s="407"/>
      <c r="H247" s="407"/>
      <c r="I247" s="407"/>
      <c r="J247" s="407"/>
      <c r="K247" s="407"/>
      <c r="L247" s="407"/>
      <c r="M247" s="407"/>
      <c r="N247" s="407"/>
      <c r="O247" s="407"/>
      <c r="P247" s="326"/>
    </row>
    <row r="248" spans="1:16" s="327" customFormat="1" ht="20.25" customHeight="1">
      <c r="A248" s="324"/>
      <c r="B248" s="561" t="s">
        <v>277</v>
      </c>
      <c r="C248" s="561"/>
      <c r="D248" s="561"/>
      <c r="E248" s="561"/>
      <c r="F248" s="561"/>
      <c r="G248" s="561"/>
      <c r="H248" s="561"/>
      <c r="I248" s="561"/>
      <c r="J248" s="561"/>
      <c r="K248" s="561"/>
      <c r="L248" s="561"/>
      <c r="M248" s="561"/>
      <c r="N248" s="561"/>
      <c r="O248" s="561"/>
      <c r="P248" s="326"/>
    </row>
    <row r="249" spans="1:16" s="349" customFormat="1">
      <c r="A249" s="406"/>
      <c r="B249" s="351"/>
      <c r="C249" s="404"/>
      <c r="D249" s="406"/>
      <c r="E249" s="406"/>
      <c r="F249" s="351"/>
      <c r="G249" s="406"/>
      <c r="H249" s="406"/>
      <c r="I249" s="406"/>
      <c r="J249" s="406"/>
      <c r="L249" s="364"/>
      <c r="M249" s="364"/>
      <c r="N249" s="348"/>
      <c r="O249" s="364"/>
      <c r="P249" s="348"/>
    </row>
    <row r="250" spans="1:16" s="349" customFormat="1">
      <c r="A250" s="353"/>
      <c r="B250" s="351"/>
      <c r="C250" s="354"/>
      <c r="D250" s="353"/>
      <c r="E250" s="353"/>
      <c r="F250" s="351"/>
      <c r="G250" s="353"/>
      <c r="H250" s="353"/>
      <c r="I250" s="353"/>
      <c r="J250" s="353"/>
      <c r="L250" s="364"/>
      <c r="M250" s="364"/>
      <c r="N250" s="348"/>
      <c r="O250" s="364"/>
      <c r="P250" s="348"/>
    </row>
    <row r="251" spans="1:16" ht="15.75">
      <c r="A251" s="307">
        <v>2.13</v>
      </c>
      <c r="B251" s="47" t="s">
        <v>79</v>
      </c>
      <c r="C251" s="47"/>
      <c r="D251" s="39"/>
      <c r="E251" s="39"/>
      <c r="F251" s="39"/>
      <c r="G251" s="39"/>
      <c r="H251" s="39"/>
      <c r="I251" s="39"/>
      <c r="J251" s="39"/>
      <c r="K251" s="10"/>
      <c r="L251" s="10"/>
      <c r="M251" s="81"/>
      <c r="N251" s="10"/>
      <c r="O251" s="10"/>
      <c r="P251" s="10"/>
    </row>
    <row r="252" spans="1:16" ht="15.75">
      <c r="A252" s="20"/>
      <c r="B252" s="39"/>
      <c r="C252" s="39"/>
      <c r="D252" s="39"/>
      <c r="E252" s="39"/>
      <c r="F252" s="39"/>
      <c r="G252" s="39"/>
      <c r="H252" s="39"/>
      <c r="I252" s="39"/>
      <c r="J252" s="39"/>
      <c r="K252" s="10"/>
      <c r="L252" s="10"/>
      <c r="M252" s="81"/>
      <c r="N252" s="10"/>
      <c r="O252" s="10"/>
      <c r="P252" s="10"/>
    </row>
    <row r="253" spans="1:16" ht="15.75">
      <c r="A253" s="20"/>
      <c r="B253" s="100" t="s">
        <v>80</v>
      </c>
      <c r="C253" s="39"/>
      <c r="D253" s="39"/>
      <c r="E253" s="39"/>
      <c r="F253" s="39"/>
      <c r="G253" s="39"/>
      <c r="H253" s="39"/>
      <c r="I253" s="39"/>
      <c r="J253" s="39"/>
      <c r="K253" s="10"/>
      <c r="L253" s="10"/>
      <c r="M253" s="81"/>
      <c r="N253" s="10"/>
      <c r="O253" s="10"/>
      <c r="P253" s="10"/>
    </row>
    <row r="254" spans="1:16" ht="15.75">
      <c r="A254" s="20"/>
      <c r="N254" s="10"/>
      <c r="O254" s="10"/>
      <c r="P254" s="10"/>
    </row>
    <row r="255" spans="1:16" ht="15" customHeight="1">
      <c r="A255" s="20"/>
      <c r="B255" s="559"/>
      <c r="C255" s="559"/>
      <c r="D255" s="559"/>
      <c r="E255" s="559"/>
      <c r="F255" s="559"/>
      <c r="G255" s="559"/>
      <c r="H255" s="559"/>
      <c r="I255" s="39"/>
      <c r="J255" s="39"/>
      <c r="K255" s="10"/>
      <c r="L255" s="10"/>
      <c r="M255" s="10"/>
      <c r="N255" s="10"/>
      <c r="O255" s="10"/>
      <c r="P255" s="10"/>
    </row>
    <row r="256" spans="1:16">
      <c r="A256" s="40"/>
      <c r="B256" s="101"/>
      <c r="C256" s="101"/>
      <c r="D256" s="102"/>
      <c r="E256" s="102"/>
      <c r="F256" s="102"/>
      <c r="G256" s="102"/>
      <c r="H256" s="102"/>
      <c r="I256" s="102"/>
      <c r="J256" s="102"/>
      <c r="P256" s="10"/>
    </row>
    <row r="257" spans="1:16">
      <c r="A257" s="40"/>
      <c r="B257" s="101"/>
      <c r="C257" s="101"/>
      <c r="D257" s="102"/>
      <c r="E257" s="102"/>
      <c r="F257" s="102"/>
      <c r="G257" s="102"/>
      <c r="H257" s="102"/>
      <c r="I257" s="102"/>
      <c r="J257" s="102"/>
      <c r="P257" s="10"/>
    </row>
    <row r="258" spans="1:16">
      <c r="A258" s="40"/>
      <c r="B258" s="101"/>
      <c r="C258" s="101"/>
      <c r="D258" s="102"/>
      <c r="E258" s="102"/>
      <c r="F258" s="102"/>
      <c r="G258" s="102"/>
      <c r="H258" s="102"/>
      <c r="I258" s="102"/>
      <c r="J258" s="102"/>
      <c r="P258" s="10"/>
    </row>
    <row r="259" spans="1:16">
      <c r="A259" s="40"/>
      <c r="B259" s="101"/>
      <c r="C259" s="101"/>
      <c r="D259" s="102"/>
      <c r="E259" s="102"/>
      <c r="F259" s="102"/>
      <c r="G259" s="102"/>
      <c r="H259" s="102"/>
      <c r="I259" s="102"/>
      <c r="J259" s="102"/>
      <c r="P259" s="10"/>
    </row>
    <row r="260" spans="1:16">
      <c r="A260" s="40"/>
      <c r="B260" s="101"/>
      <c r="C260" s="101"/>
      <c r="D260" s="102"/>
      <c r="E260" s="102"/>
      <c r="F260" s="102"/>
      <c r="G260" s="102"/>
      <c r="H260" s="102"/>
      <c r="I260" s="102"/>
      <c r="J260" s="102"/>
      <c r="P260" s="10"/>
    </row>
    <row r="261" spans="1:16">
      <c r="A261" s="40"/>
      <c r="B261" s="101"/>
      <c r="C261" s="101"/>
      <c r="D261" s="102"/>
      <c r="E261" s="102"/>
      <c r="F261" s="102"/>
      <c r="G261" s="102"/>
      <c r="H261" s="102"/>
      <c r="I261" s="102"/>
      <c r="J261" s="102"/>
      <c r="P261" s="10"/>
    </row>
    <row r="262" spans="1:16">
      <c r="A262" s="40"/>
      <c r="B262" s="101"/>
      <c r="C262" s="101"/>
      <c r="D262" s="102"/>
      <c r="E262" s="102"/>
      <c r="F262" s="102"/>
      <c r="G262" s="102"/>
      <c r="H262" s="102"/>
      <c r="I262" s="102"/>
      <c r="J262" s="102"/>
      <c r="P262" s="10"/>
    </row>
    <row r="263" spans="1:16">
      <c r="A263" s="40"/>
      <c r="B263" s="101"/>
      <c r="C263" s="101"/>
      <c r="D263" s="102"/>
      <c r="E263" s="102"/>
      <c r="F263" s="102"/>
      <c r="G263" s="102"/>
      <c r="H263" s="102"/>
      <c r="I263" s="102"/>
      <c r="J263" s="102"/>
      <c r="P263" s="10"/>
    </row>
    <row r="264" spans="1:16">
      <c r="A264" s="40"/>
      <c r="B264" s="101"/>
      <c r="C264" s="101"/>
      <c r="D264" s="102"/>
      <c r="E264" s="102"/>
      <c r="F264" s="102"/>
      <c r="G264" s="102"/>
      <c r="H264" s="102"/>
      <c r="I264" s="102"/>
      <c r="J264" s="102"/>
      <c r="P264" s="10"/>
    </row>
    <row r="265" spans="1:16">
      <c r="A265" s="40"/>
      <c r="B265" s="101"/>
      <c r="C265" s="101"/>
      <c r="D265" s="102"/>
      <c r="E265" s="102"/>
      <c r="F265" s="102"/>
      <c r="G265" s="102"/>
      <c r="H265" s="102"/>
      <c r="I265" s="102"/>
      <c r="J265" s="102"/>
      <c r="P265" s="10"/>
    </row>
    <row r="266" spans="1:16">
      <c r="A266" s="40"/>
      <c r="B266" s="101"/>
      <c r="C266" s="101"/>
      <c r="D266" s="102"/>
      <c r="E266" s="102"/>
      <c r="F266" s="102"/>
      <c r="G266" s="102"/>
      <c r="H266" s="102"/>
      <c r="I266" s="102"/>
      <c r="J266" s="102"/>
      <c r="P266" s="10"/>
    </row>
    <row r="267" spans="1:16">
      <c r="A267" s="40"/>
      <c r="B267" s="101"/>
      <c r="C267" s="101"/>
      <c r="D267" s="102"/>
      <c r="E267" s="102"/>
      <c r="F267" s="102"/>
      <c r="G267" s="102"/>
      <c r="H267" s="102"/>
      <c r="I267" s="102"/>
      <c r="J267" s="102"/>
      <c r="P267" s="10"/>
    </row>
    <row r="268" spans="1:16">
      <c r="A268" s="40"/>
      <c r="B268" s="101"/>
      <c r="C268" s="101"/>
      <c r="D268" s="102"/>
      <c r="E268" s="102"/>
      <c r="F268" s="102"/>
      <c r="G268" s="102"/>
      <c r="H268" s="102"/>
      <c r="I268" s="102"/>
      <c r="J268" s="102"/>
      <c r="P268" s="10"/>
    </row>
    <row r="269" spans="1:16">
      <c r="A269" s="40"/>
      <c r="B269" s="101"/>
      <c r="C269" s="101"/>
      <c r="D269" s="102"/>
      <c r="E269" s="102"/>
      <c r="F269" s="102"/>
      <c r="G269" s="102"/>
      <c r="H269" s="102"/>
      <c r="I269" s="102"/>
      <c r="J269" s="102"/>
      <c r="P269" s="10"/>
    </row>
    <row r="270" spans="1:16">
      <c r="A270" s="40"/>
      <c r="B270" s="101"/>
      <c r="C270" s="101"/>
      <c r="D270" s="102"/>
      <c r="E270" s="102"/>
      <c r="F270" s="102"/>
      <c r="G270" s="102"/>
      <c r="H270" s="102"/>
      <c r="I270" s="102"/>
      <c r="J270" s="102"/>
      <c r="P270" s="10"/>
    </row>
    <row r="271" spans="1:16">
      <c r="A271" s="40"/>
      <c r="B271" s="101"/>
      <c r="C271" s="101"/>
      <c r="D271" s="102"/>
      <c r="E271" s="102"/>
      <c r="F271" s="102"/>
      <c r="G271" s="102"/>
      <c r="H271" s="102"/>
      <c r="I271" s="102"/>
      <c r="J271" s="102"/>
      <c r="P271" s="10"/>
    </row>
    <row r="272" spans="1:16">
      <c r="A272" s="40"/>
      <c r="B272" s="101"/>
      <c r="C272" s="101"/>
      <c r="D272" s="102"/>
      <c r="E272" s="102"/>
      <c r="F272" s="102"/>
      <c r="G272" s="102"/>
      <c r="H272" s="102"/>
      <c r="I272" s="102"/>
      <c r="J272" s="102"/>
      <c r="P272" s="10"/>
    </row>
    <row r="273" spans="1:16">
      <c r="A273" s="40"/>
      <c r="B273" s="101"/>
      <c r="C273" s="101"/>
      <c r="D273" s="102"/>
      <c r="E273" s="102"/>
      <c r="F273" s="102"/>
      <c r="G273" s="102"/>
      <c r="H273" s="102"/>
      <c r="I273" s="102"/>
      <c r="J273" s="102"/>
      <c r="P273" s="10"/>
    </row>
    <row r="274" spans="1:16">
      <c r="A274" s="40"/>
      <c r="B274" s="101"/>
      <c r="C274" s="101"/>
      <c r="D274" s="102"/>
      <c r="E274" s="102"/>
      <c r="F274" s="102"/>
      <c r="G274" s="102"/>
      <c r="H274" s="102"/>
      <c r="I274" s="102"/>
      <c r="J274" s="102"/>
      <c r="P274" s="10"/>
    </row>
    <row r="275" spans="1:16">
      <c r="A275" s="40"/>
      <c r="B275" s="101"/>
      <c r="C275" s="101"/>
      <c r="D275" s="102"/>
      <c r="E275" s="102"/>
      <c r="F275" s="102"/>
      <c r="G275" s="102"/>
      <c r="H275" s="102"/>
      <c r="I275" s="102"/>
      <c r="J275" s="102"/>
      <c r="P275" s="10"/>
    </row>
    <row r="276" spans="1:16">
      <c r="A276" s="40"/>
      <c r="B276" s="101"/>
      <c r="C276" s="101"/>
      <c r="D276" s="102"/>
      <c r="E276" s="102"/>
      <c r="F276" s="102"/>
      <c r="G276" s="102"/>
      <c r="H276" s="102"/>
      <c r="I276" s="102"/>
      <c r="J276" s="102"/>
      <c r="P276" s="10"/>
    </row>
    <row r="277" spans="1:16">
      <c r="A277" s="40"/>
      <c r="B277" s="101"/>
      <c r="C277" s="101"/>
      <c r="D277" s="102"/>
      <c r="E277" s="102"/>
      <c r="F277" s="102"/>
      <c r="G277" s="102"/>
      <c r="H277" s="102"/>
      <c r="I277" s="102"/>
      <c r="J277" s="102"/>
      <c r="P277" s="10"/>
    </row>
    <row r="278" spans="1:16">
      <c r="A278" s="40"/>
      <c r="B278" s="101"/>
      <c r="C278" s="101"/>
      <c r="D278" s="102"/>
      <c r="E278" s="102"/>
      <c r="F278" s="102"/>
      <c r="G278" s="102"/>
      <c r="H278" s="102"/>
      <c r="I278" s="102"/>
      <c r="J278" s="102"/>
      <c r="P278" s="10"/>
    </row>
    <row r="279" spans="1:16">
      <c r="A279" s="40"/>
      <c r="B279" s="101"/>
      <c r="C279" s="101"/>
      <c r="D279" s="102"/>
      <c r="E279" s="102"/>
      <c r="F279" s="102"/>
      <c r="G279" s="102"/>
      <c r="H279" s="102"/>
      <c r="I279" s="102"/>
      <c r="J279" s="102"/>
      <c r="P279" s="10"/>
    </row>
    <row r="280" spans="1:16">
      <c r="A280" s="40"/>
      <c r="B280" s="101"/>
      <c r="C280" s="101"/>
      <c r="D280" s="102"/>
      <c r="E280" s="102"/>
      <c r="F280" s="102"/>
      <c r="G280" s="102"/>
      <c r="H280" s="102"/>
      <c r="I280" s="102"/>
      <c r="J280" s="102"/>
      <c r="P280" s="10"/>
    </row>
    <row r="281" spans="1:16">
      <c r="A281" s="40"/>
      <c r="B281" s="101"/>
      <c r="C281" s="101"/>
      <c r="D281" s="102"/>
      <c r="E281" s="102"/>
      <c r="F281" s="102"/>
      <c r="G281" s="102"/>
      <c r="H281" s="102"/>
      <c r="I281" s="102"/>
      <c r="J281" s="102"/>
      <c r="P281" s="10"/>
    </row>
    <row r="282" spans="1:16">
      <c r="A282" s="40"/>
      <c r="B282" s="101"/>
      <c r="C282" s="101"/>
      <c r="D282" s="102"/>
      <c r="E282" s="102"/>
      <c r="F282" s="102"/>
      <c r="G282" s="102"/>
      <c r="H282" s="102"/>
      <c r="I282" s="102"/>
      <c r="J282" s="102"/>
      <c r="P282" s="10"/>
    </row>
    <row r="283" spans="1:16">
      <c r="A283" s="40"/>
      <c r="B283" s="101"/>
      <c r="C283" s="101"/>
      <c r="D283" s="102"/>
      <c r="E283" s="102"/>
      <c r="F283" s="102"/>
      <c r="G283" s="102"/>
      <c r="H283" s="102"/>
      <c r="I283" s="102"/>
      <c r="J283" s="102"/>
      <c r="P283" s="10"/>
    </row>
    <row r="284" spans="1:16">
      <c r="A284" s="40"/>
      <c r="B284" s="101"/>
      <c r="C284" s="101"/>
      <c r="D284" s="102"/>
      <c r="E284" s="102"/>
      <c r="F284" s="102"/>
      <c r="G284" s="102"/>
      <c r="H284" s="102"/>
      <c r="I284" s="102"/>
      <c r="J284" s="102"/>
      <c r="P284" s="10"/>
    </row>
    <row r="285" spans="1:16">
      <c r="A285" s="40"/>
      <c r="B285" s="101"/>
      <c r="C285" s="101"/>
      <c r="D285" s="102"/>
      <c r="E285" s="102"/>
      <c r="F285" s="102"/>
      <c r="G285" s="102"/>
      <c r="H285" s="102"/>
      <c r="I285" s="102"/>
      <c r="J285" s="102"/>
      <c r="P285" s="10"/>
    </row>
    <row r="286" spans="1:16">
      <c r="A286" s="40"/>
      <c r="B286" s="101"/>
      <c r="C286" s="101"/>
      <c r="D286" s="102"/>
      <c r="E286" s="102"/>
      <c r="F286" s="102"/>
      <c r="G286" s="102"/>
      <c r="H286" s="102"/>
      <c r="I286" s="102"/>
      <c r="J286" s="102"/>
      <c r="P286" s="10"/>
    </row>
    <row r="287" spans="1:16">
      <c r="A287" s="40"/>
      <c r="B287" s="101"/>
      <c r="C287" s="101"/>
      <c r="D287" s="102"/>
      <c r="E287" s="102"/>
      <c r="F287" s="102"/>
      <c r="G287" s="102"/>
      <c r="H287" s="102"/>
      <c r="I287" s="102"/>
      <c r="J287" s="102"/>
      <c r="P287" s="10"/>
    </row>
    <row r="288" spans="1:16">
      <c r="A288" s="40"/>
      <c r="B288" s="101"/>
      <c r="C288" s="101"/>
      <c r="D288" s="102"/>
      <c r="E288" s="102"/>
      <c r="F288" s="102"/>
      <c r="G288" s="102"/>
      <c r="H288" s="102"/>
      <c r="I288" s="102"/>
      <c r="J288" s="102"/>
      <c r="P288" s="10"/>
    </row>
    <row r="289" spans="1:16">
      <c r="A289" s="40"/>
      <c r="B289" s="101"/>
      <c r="C289" s="101"/>
      <c r="D289" s="102"/>
      <c r="E289" s="102"/>
      <c r="F289" s="102"/>
      <c r="G289" s="102"/>
      <c r="H289" s="102"/>
      <c r="I289" s="102"/>
      <c r="J289" s="102"/>
      <c r="P289" s="10"/>
    </row>
    <row r="290" spans="1:16">
      <c r="A290" s="40"/>
      <c r="B290" s="101"/>
      <c r="C290" s="101"/>
      <c r="D290" s="102"/>
      <c r="E290" s="102"/>
      <c r="F290" s="102"/>
      <c r="G290" s="102"/>
      <c r="H290" s="102"/>
      <c r="I290" s="102"/>
      <c r="J290" s="102"/>
      <c r="P290" s="10"/>
    </row>
    <row r="291" spans="1:16">
      <c r="A291" s="40"/>
      <c r="B291" s="101"/>
      <c r="C291" s="101"/>
      <c r="D291" s="102"/>
      <c r="E291" s="102"/>
      <c r="F291" s="102"/>
      <c r="G291" s="102"/>
      <c r="H291" s="102"/>
      <c r="I291" s="102"/>
      <c r="J291" s="102"/>
      <c r="P291" s="10"/>
    </row>
    <row r="292" spans="1:16">
      <c r="A292" s="40"/>
      <c r="B292" s="101"/>
      <c r="C292" s="101"/>
      <c r="D292" s="102"/>
      <c r="E292" s="102"/>
      <c r="F292" s="102"/>
      <c r="G292" s="102"/>
      <c r="H292" s="102"/>
      <c r="I292" s="102"/>
      <c r="J292" s="102"/>
      <c r="P292" s="10"/>
    </row>
    <row r="293" spans="1:16">
      <c r="A293" s="40"/>
      <c r="B293" s="101"/>
      <c r="C293" s="101"/>
      <c r="D293" s="102"/>
      <c r="E293" s="102"/>
      <c r="F293" s="102"/>
      <c r="G293" s="102"/>
      <c r="H293" s="102"/>
      <c r="I293" s="102"/>
      <c r="J293" s="102"/>
      <c r="P293" s="10"/>
    </row>
    <row r="294" spans="1:16">
      <c r="A294" s="40"/>
      <c r="B294" s="101"/>
      <c r="C294" s="101"/>
      <c r="D294" s="102"/>
      <c r="E294" s="102"/>
      <c r="F294" s="102"/>
      <c r="G294" s="102"/>
      <c r="H294" s="102"/>
      <c r="I294" s="102"/>
      <c r="J294" s="102"/>
      <c r="P294" s="10"/>
    </row>
    <row r="295" spans="1:16">
      <c r="A295" s="40"/>
      <c r="B295" s="101"/>
      <c r="C295" s="101"/>
      <c r="D295" s="102"/>
      <c r="E295" s="102"/>
      <c r="F295" s="102"/>
      <c r="G295" s="102"/>
      <c r="H295" s="102"/>
      <c r="I295" s="102"/>
      <c r="J295" s="102"/>
      <c r="P295" s="10"/>
    </row>
    <row r="296" spans="1:16">
      <c r="A296" s="40"/>
      <c r="B296" s="101"/>
      <c r="C296" s="101"/>
      <c r="D296" s="102"/>
      <c r="E296" s="102"/>
      <c r="F296" s="102"/>
      <c r="G296" s="102"/>
      <c r="H296" s="102"/>
      <c r="I296" s="102"/>
      <c r="J296" s="102"/>
      <c r="P296" s="10"/>
    </row>
    <row r="297" spans="1:16">
      <c r="A297" s="40"/>
      <c r="B297" s="101"/>
      <c r="C297" s="101"/>
      <c r="D297" s="102"/>
      <c r="E297" s="102"/>
      <c r="F297" s="102"/>
      <c r="G297" s="102"/>
      <c r="H297" s="102"/>
      <c r="I297" s="102"/>
      <c r="J297" s="102"/>
      <c r="P297" s="10"/>
    </row>
    <row r="298" spans="1:16">
      <c r="A298" s="40"/>
      <c r="B298" s="101"/>
      <c r="C298" s="101"/>
      <c r="D298" s="102"/>
      <c r="E298" s="102"/>
      <c r="F298" s="102"/>
      <c r="G298" s="102"/>
      <c r="H298" s="102"/>
      <c r="I298" s="102"/>
      <c r="J298" s="102"/>
      <c r="P298" s="10"/>
    </row>
    <row r="299" spans="1:16">
      <c r="A299" s="40"/>
      <c r="B299" s="101"/>
      <c r="C299" s="101"/>
      <c r="D299" s="102"/>
      <c r="E299" s="102"/>
      <c r="F299" s="102"/>
      <c r="G299" s="102"/>
      <c r="H299" s="102"/>
      <c r="I299" s="102"/>
      <c r="J299" s="102"/>
      <c r="P299" s="10"/>
    </row>
    <row r="300" spans="1:16">
      <c r="A300" s="40"/>
      <c r="B300" s="101"/>
      <c r="C300" s="101"/>
      <c r="D300" s="102"/>
      <c r="E300" s="102"/>
      <c r="F300" s="102"/>
      <c r="G300" s="102"/>
      <c r="H300" s="102"/>
      <c r="I300" s="102"/>
      <c r="J300" s="102"/>
      <c r="P300" s="10"/>
    </row>
    <row r="301" spans="1:16">
      <c r="A301" s="40"/>
      <c r="B301" s="101"/>
      <c r="C301" s="101"/>
      <c r="D301" s="102"/>
      <c r="E301" s="102"/>
      <c r="F301" s="102"/>
      <c r="G301" s="102"/>
      <c r="H301" s="102"/>
      <c r="I301" s="102"/>
      <c r="J301" s="102"/>
      <c r="P301" s="10"/>
    </row>
    <row r="302" spans="1:16">
      <c r="A302" s="40"/>
      <c r="B302" s="101"/>
      <c r="C302" s="101"/>
      <c r="D302" s="102"/>
      <c r="E302" s="102"/>
      <c r="F302" s="102"/>
      <c r="G302" s="102"/>
      <c r="H302" s="102"/>
      <c r="I302" s="102"/>
      <c r="J302" s="102"/>
      <c r="P302" s="10"/>
    </row>
    <row r="303" spans="1:16">
      <c r="A303" s="40"/>
      <c r="B303" s="101"/>
      <c r="C303" s="101"/>
      <c r="D303" s="102"/>
      <c r="E303" s="102"/>
      <c r="F303" s="102"/>
      <c r="G303" s="102"/>
      <c r="H303" s="102"/>
      <c r="I303" s="102"/>
      <c r="J303" s="102"/>
      <c r="P303" s="10"/>
    </row>
    <row r="304" spans="1:16">
      <c r="A304" s="40"/>
      <c r="B304" s="101"/>
      <c r="C304" s="101"/>
      <c r="D304" s="102"/>
      <c r="E304" s="102"/>
      <c r="F304" s="102"/>
      <c r="G304" s="102"/>
      <c r="H304" s="102"/>
      <c r="I304" s="102"/>
      <c r="J304" s="102"/>
      <c r="P304" s="10"/>
    </row>
    <row r="305" spans="1:16">
      <c r="A305" s="40"/>
      <c r="B305" s="101"/>
      <c r="C305" s="101"/>
      <c r="D305" s="102"/>
      <c r="E305" s="102"/>
      <c r="F305" s="102"/>
      <c r="G305" s="102"/>
      <c r="H305" s="102"/>
      <c r="I305" s="102"/>
      <c r="J305" s="102"/>
      <c r="P305" s="10"/>
    </row>
    <row r="306" spans="1:16">
      <c r="A306" s="40"/>
      <c r="B306" s="101"/>
      <c r="C306" s="101"/>
      <c r="D306" s="102"/>
      <c r="E306" s="102"/>
      <c r="F306" s="102"/>
      <c r="G306" s="102"/>
      <c r="H306" s="102"/>
      <c r="I306" s="102"/>
      <c r="J306" s="102"/>
      <c r="P306" s="10"/>
    </row>
    <row r="307" spans="1:16">
      <c r="A307" s="40"/>
      <c r="B307" s="101"/>
      <c r="C307" s="101"/>
      <c r="D307" s="102"/>
      <c r="E307" s="102"/>
      <c r="F307" s="102"/>
      <c r="G307" s="102"/>
      <c r="H307" s="102"/>
      <c r="I307" s="102"/>
      <c r="J307" s="102"/>
      <c r="P307" s="10"/>
    </row>
    <row r="308" spans="1:16">
      <c r="A308" s="40"/>
      <c r="B308" s="101"/>
      <c r="C308" s="101"/>
      <c r="D308" s="102"/>
      <c r="E308" s="102"/>
      <c r="F308" s="102"/>
      <c r="G308" s="102"/>
      <c r="H308" s="102"/>
      <c r="I308" s="102"/>
      <c r="J308" s="102"/>
      <c r="P308" s="10"/>
    </row>
    <row r="309" spans="1:16">
      <c r="A309" s="40"/>
      <c r="B309" s="101"/>
      <c r="C309" s="101"/>
      <c r="D309" s="102"/>
      <c r="E309" s="102"/>
      <c r="F309" s="102"/>
      <c r="G309" s="102"/>
      <c r="H309" s="102"/>
      <c r="I309" s="102"/>
      <c r="J309" s="102"/>
      <c r="P309" s="10"/>
    </row>
    <row r="310" spans="1:16">
      <c r="A310" s="40"/>
      <c r="B310" s="101"/>
      <c r="C310" s="101"/>
      <c r="D310" s="102"/>
      <c r="E310" s="102"/>
      <c r="F310" s="102"/>
      <c r="G310" s="102"/>
      <c r="H310" s="102"/>
      <c r="I310" s="102"/>
      <c r="J310" s="102"/>
      <c r="P310" s="10"/>
    </row>
    <row r="311" spans="1:16">
      <c r="A311" s="40"/>
      <c r="B311" s="101"/>
      <c r="C311" s="101"/>
      <c r="D311" s="102"/>
      <c r="E311" s="102"/>
      <c r="F311" s="102"/>
      <c r="G311" s="102"/>
      <c r="H311" s="102"/>
      <c r="I311" s="102"/>
      <c r="J311" s="102"/>
      <c r="P311" s="10"/>
    </row>
    <row r="312" spans="1:16">
      <c r="A312" s="40"/>
      <c r="B312" s="101"/>
      <c r="C312" s="101"/>
      <c r="D312" s="102"/>
      <c r="E312" s="102"/>
      <c r="F312" s="102"/>
      <c r="G312" s="102"/>
      <c r="H312" s="102"/>
      <c r="I312" s="102"/>
      <c r="J312" s="102"/>
      <c r="P312" s="10"/>
    </row>
    <row r="313" spans="1:16">
      <c r="A313" s="40"/>
      <c r="B313" s="101"/>
      <c r="C313" s="101"/>
      <c r="D313" s="102"/>
      <c r="E313" s="102"/>
      <c r="F313" s="102"/>
      <c r="G313" s="102"/>
      <c r="H313" s="102"/>
      <c r="I313" s="102"/>
      <c r="J313" s="102"/>
      <c r="P313" s="10"/>
    </row>
    <row r="314" spans="1:16">
      <c r="A314" s="40"/>
      <c r="B314" s="101"/>
      <c r="C314" s="101"/>
      <c r="D314" s="102"/>
      <c r="E314" s="102"/>
      <c r="F314" s="102"/>
      <c r="P314" s="10"/>
    </row>
    <row r="315" spans="1:16">
      <c r="B315" s="101"/>
      <c r="C315" s="101"/>
      <c r="D315" s="102"/>
      <c r="E315" s="102"/>
      <c r="F315" s="102"/>
      <c r="P315" s="10"/>
    </row>
    <row r="316" spans="1:16">
      <c r="B316" s="101"/>
      <c r="C316" s="101"/>
      <c r="D316" s="102"/>
      <c r="E316" s="102"/>
      <c r="F316" s="102"/>
    </row>
    <row r="317" spans="1:16">
      <c r="B317" s="101"/>
      <c r="C317" s="101"/>
      <c r="D317" s="102"/>
      <c r="E317" s="102"/>
      <c r="F317" s="102"/>
    </row>
    <row r="318" spans="1:16">
      <c r="A318" s="11"/>
      <c r="F318" s="102"/>
    </row>
    <row r="319" spans="1:16">
      <c r="A319" s="11"/>
      <c r="F319" s="102"/>
    </row>
    <row r="320" spans="1:16">
      <c r="A320" s="11"/>
      <c r="F320" s="102"/>
    </row>
    <row r="321" spans="1:6">
      <c r="A321" s="11"/>
      <c r="F321" s="102"/>
    </row>
  </sheetData>
  <mergeCells count="91">
    <mergeCell ref="P74:AC74"/>
    <mergeCell ref="C74:O74"/>
    <mergeCell ref="C178:P178"/>
    <mergeCell ref="B152:O152"/>
    <mergeCell ref="B255:H255"/>
    <mergeCell ref="B185:H185"/>
    <mergeCell ref="B205:D205"/>
    <mergeCell ref="B207:O207"/>
    <mergeCell ref="B187:O187"/>
    <mergeCell ref="B209:I209"/>
    <mergeCell ref="B211:O211"/>
    <mergeCell ref="B219:I219"/>
    <mergeCell ref="B223:O223"/>
    <mergeCell ref="B224:O224"/>
    <mergeCell ref="B226:I226"/>
    <mergeCell ref="B243:O243"/>
    <mergeCell ref="B173:F173"/>
    <mergeCell ref="B148:O148"/>
    <mergeCell ref="B150:I150"/>
    <mergeCell ref="B155:I155"/>
    <mergeCell ref="B157:O157"/>
    <mergeCell ref="B160:I160"/>
    <mergeCell ref="I163:K163"/>
    <mergeCell ref="A2:O2"/>
    <mergeCell ref="A3:O3"/>
    <mergeCell ref="A4:O4"/>
    <mergeCell ref="A6:O6"/>
    <mergeCell ref="A7:O7"/>
    <mergeCell ref="B246:M246"/>
    <mergeCell ref="B248:O248"/>
    <mergeCell ref="B33:O33"/>
    <mergeCell ref="B36:M36"/>
    <mergeCell ref="B38:O38"/>
    <mergeCell ref="B109:I109"/>
    <mergeCell ref="B77:I77"/>
    <mergeCell ref="B79:O79"/>
    <mergeCell ref="B81:O81"/>
    <mergeCell ref="B83:O83"/>
    <mergeCell ref="D84:I84"/>
    <mergeCell ref="B86:I86"/>
    <mergeCell ref="B88:O88"/>
    <mergeCell ref="B91:I91"/>
    <mergeCell ref="B97:I97"/>
    <mergeCell ref="B99:M99"/>
    <mergeCell ref="C40:O40"/>
    <mergeCell ref="B11:N11"/>
    <mergeCell ref="B133:O133"/>
    <mergeCell ref="F73:M73"/>
    <mergeCell ref="C61:O61"/>
    <mergeCell ref="B31:O31"/>
    <mergeCell ref="B13:N13"/>
    <mergeCell ref="D14:I14"/>
    <mergeCell ref="B15:O15"/>
    <mergeCell ref="B29:M29"/>
    <mergeCell ref="B102:I102"/>
    <mergeCell ref="B111:O111"/>
    <mergeCell ref="B114:K114"/>
    <mergeCell ref="B116:O116"/>
    <mergeCell ref="B118:I118"/>
    <mergeCell ref="B123:H123"/>
    <mergeCell ref="G56:O56"/>
    <mergeCell ref="G42:O42"/>
    <mergeCell ref="G43:O43"/>
    <mergeCell ref="G44:O44"/>
    <mergeCell ref="G45:O45"/>
    <mergeCell ref="G46:O46"/>
    <mergeCell ref="G47:O47"/>
    <mergeCell ref="G48:O48"/>
    <mergeCell ref="G49:O49"/>
    <mergeCell ref="G50:O50"/>
    <mergeCell ref="G51:O51"/>
    <mergeCell ref="G52:O52"/>
    <mergeCell ref="G54:O54"/>
    <mergeCell ref="G55:O55"/>
    <mergeCell ref="G53:O53"/>
    <mergeCell ref="B183:O183"/>
    <mergeCell ref="C63:O63"/>
    <mergeCell ref="C58:O58"/>
    <mergeCell ref="G69:M69"/>
    <mergeCell ref="G70:M70"/>
    <mergeCell ref="G71:M71"/>
    <mergeCell ref="G72:M72"/>
    <mergeCell ref="B140:N140"/>
    <mergeCell ref="B125:M125"/>
    <mergeCell ref="B128:M128"/>
    <mergeCell ref="B130:O130"/>
    <mergeCell ref="B135:N135"/>
    <mergeCell ref="B137:O138"/>
    <mergeCell ref="B168:F168"/>
    <mergeCell ref="B170:F170"/>
    <mergeCell ref="M163:O163"/>
  </mergeCells>
  <pageMargins left="0.51181102362204722" right="0.23622047244094491" top="0.19685039370078741" bottom="0.19685039370078741" header="0" footer="0"/>
  <pageSetup paperSize="9" scale="65" firstPageNumber="0" orientation="portrait" cellComments="atEnd" r:id="rId1"/>
  <headerFooter alignWithMargins="0">
    <oddFooter>Page &amp;P of &amp;N</oddFooter>
  </headerFooter>
  <rowBreaks count="6" manualBreakCount="6">
    <brk id="38" max="14" man="1"/>
    <brk id="107" max="14" man="1"/>
    <brk id="153" max="14" man="1"/>
    <brk id="203" max="14" man="1"/>
    <brk id="279" max="16383" man="1"/>
    <brk id="33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Unaudited FP</vt:lpstr>
      <vt:lpstr>Unaudited IS</vt:lpstr>
      <vt:lpstr>Statement of Comprehensive Inco</vt:lpstr>
      <vt:lpstr>Unaudited SCE</vt:lpstr>
      <vt:lpstr>Unaudited CFS</vt:lpstr>
      <vt:lpstr>Notes</vt:lpstr>
      <vt:lpstr>Notes!Print_Area</vt:lpstr>
      <vt:lpstr>'Unaudited CFS'!Print_Area</vt:lpstr>
      <vt:lpstr>'Unaudited FP'!Print_Area</vt:lpstr>
      <vt:lpstr>'Unaudited IS'!Print_Area</vt:lpstr>
      <vt:lpstr>'Unaudited SCE'!Print_Area</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Tneh</dc:creator>
  <cp:lastModifiedBy>lm.leng</cp:lastModifiedBy>
  <cp:lastPrinted>2013-05-17T10:36:59Z</cp:lastPrinted>
  <dcterms:created xsi:type="dcterms:W3CDTF">2011-11-19T06:09:05Z</dcterms:created>
  <dcterms:modified xsi:type="dcterms:W3CDTF">2013-05-23T09:41:57Z</dcterms:modified>
</cp:coreProperties>
</file>